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6" tabRatio="219"/>
  </bookViews>
  <sheets>
    <sheet name="SuCo " sheetId="6" r:id="rId1"/>
  </sheets>
  <definedNames>
    <definedName name="_xlnm._FilterDatabase" localSheetId="0" hidden="1">'SuCo '!$AB$452:$AG$453</definedName>
  </definedNames>
  <calcPr calcId="124519"/>
</workbook>
</file>

<file path=xl/calcChain.xml><?xml version="1.0" encoding="utf-8"?>
<calcChain xmlns="http://schemas.openxmlformats.org/spreadsheetml/2006/main">
  <c r="D278" i="6"/>
  <c r="D158"/>
  <c r="D39"/>
  <c r="D21"/>
  <c r="K37"/>
  <c r="J37"/>
  <c r="I37"/>
  <c r="H37"/>
  <c r="G37"/>
  <c r="F37"/>
  <c r="E37"/>
  <c r="D37"/>
  <c r="C37"/>
  <c r="B37"/>
  <c r="K36"/>
  <c r="J36"/>
  <c r="I36"/>
  <c r="H36"/>
  <c r="G36"/>
  <c r="F36"/>
  <c r="E36"/>
  <c r="D36"/>
  <c r="C36"/>
  <c r="B36"/>
  <c r="K35"/>
  <c r="J35"/>
  <c r="I35"/>
  <c r="H35"/>
  <c r="G35"/>
  <c r="W452"/>
  <c r="AB453"/>
  <c r="AC453"/>
  <c r="AD453"/>
  <c r="AE453"/>
  <c r="AF453"/>
  <c r="AG453"/>
  <c r="AB454"/>
  <c r="AC454"/>
  <c r="AD454"/>
  <c r="AE454"/>
  <c r="AF454"/>
  <c r="AG454"/>
  <c r="AB455"/>
  <c r="AC455"/>
  <c r="AD455"/>
  <c r="AE455"/>
  <c r="AF455"/>
  <c r="AG455"/>
  <c r="AS453" l="1"/>
  <c r="AT453"/>
  <c r="AU453"/>
  <c r="AV453"/>
  <c r="AW453"/>
  <c r="AX453"/>
  <c r="AY453"/>
  <c r="AR453"/>
  <c r="AS454"/>
  <c r="AT454"/>
  <c r="AU454"/>
  <c r="AV454"/>
  <c r="AW454"/>
  <c r="AX454"/>
  <c r="AY454"/>
  <c r="AS455"/>
  <c r="AT455"/>
  <c r="AU455"/>
  <c r="AV455"/>
  <c r="AW455"/>
  <c r="AX455"/>
  <c r="AY455"/>
  <c r="AR455"/>
  <c r="AR454"/>
  <c r="S577"/>
  <c r="S576"/>
  <c r="S575"/>
  <c r="U571"/>
  <c r="I571"/>
  <c r="O571" s="1"/>
  <c r="I570"/>
  <c r="O570" s="1"/>
  <c r="I569"/>
  <c r="O569" s="1"/>
  <c r="I568"/>
  <c r="O568" s="1"/>
  <c r="I567"/>
  <c r="O567" s="1"/>
  <c r="I566"/>
  <c r="O566" s="1"/>
  <c r="I565"/>
  <c r="O565" s="1"/>
  <c r="I564"/>
  <c r="O564" s="1"/>
  <c r="I563"/>
  <c r="O563" s="1"/>
  <c r="I562"/>
  <c r="O562" s="1"/>
  <c r="I561"/>
  <c r="O561" s="1"/>
  <c r="I560"/>
  <c r="O560" s="1"/>
  <c r="I559"/>
  <c r="O559" s="1"/>
  <c r="I558"/>
  <c r="O558" s="1"/>
  <c r="I557"/>
  <c r="O557" s="1"/>
  <c r="I556"/>
  <c r="I555"/>
  <c r="I554"/>
  <c r="I553"/>
  <c r="I552"/>
  <c r="I551"/>
  <c r="I550"/>
  <c r="I549"/>
  <c r="I548"/>
  <c r="I547"/>
  <c r="I546"/>
  <c r="I545"/>
  <c r="I544"/>
  <c r="I543"/>
  <c r="O543" s="1"/>
  <c r="I542"/>
  <c r="O542" s="1"/>
  <c r="I541"/>
  <c r="O541" s="1"/>
  <c r="I540"/>
  <c r="O540" s="1"/>
  <c r="I539"/>
  <c r="O539" s="1"/>
  <c r="I538"/>
  <c r="O538" s="1"/>
  <c r="I537"/>
  <c r="O537" s="1"/>
  <c r="I536"/>
  <c r="O536" s="1"/>
  <c r="I535"/>
  <c r="O535" s="1"/>
  <c r="I534"/>
  <c r="O534" s="1"/>
  <c r="I533"/>
  <c r="O533" s="1"/>
  <c r="I532"/>
  <c r="O532" s="1"/>
  <c r="I531"/>
  <c r="O531" s="1"/>
  <c r="I530"/>
  <c r="O530" s="1"/>
  <c r="I529"/>
  <c r="I528"/>
  <c r="I527"/>
  <c r="I526"/>
  <c r="I525"/>
  <c r="I524"/>
  <c r="I523"/>
  <c r="I522"/>
  <c r="K522" s="1"/>
  <c r="L522" s="1"/>
  <c r="I521"/>
  <c r="O521" s="1"/>
  <c r="I520"/>
  <c r="O520" s="1"/>
  <c r="I519"/>
  <c r="O519" s="1"/>
  <c r="I518"/>
  <c r="K518" s="1"/>
  <c r="L518" s="1"/>
  <c r="I517"/>
  <c r="O517" s="1"/>
  <c r="I516"/>
  <c r="K516" s="1"/>
  <c r="L516" s="1"/>
  <c r="I515"/>
  <c r="O515" s="1"/>
  <c r="I514"/>
  <c r="O514" s="1"/>
  <c r="I513"/>
  <c r="K513" s="1"/>
  <c r="L513" s="1"/>
  <c r="I512"/>
  <c r="O512" s="1"/>
  <c r="I511"/>
  <c r="O511" s="1"/>
  <c r="I510"/>
  <c r="K510" s="1"/>
  <c r="L510" s="1"/>
  <c r="I509"/>
  <c r="K509" s="1"/>
  <c r="L509" s="1"/>
  <c r="I508"/>
  <c r="O508" s="1"/>
  <c r="I507"/>
  <c r="O507" s="1"/>
  <c r="I506"/>
  <c r="O506" s="1"/>
  <c r="I505"/>
  <c r="K505" s="1"/>
  <c r="L505" s="1"/>
  <c r="I504"/>
  <c r="O504" s="1"/>
  <c r="I503"/>
  <c r="K503" s="1"/>
  <c r="L503" s="1"/>
  <c r="I502"/>
  <c r="O502" s="1"/>
  <c r="I501"/>
  <c r="K501" s="1"/>
  <c r="L501" s="1"/>
  <c r="I500"/>
  <c r="O500" s="1"/>
  <c r="I499"/>
  <c r="K499" s="1"/>
  <c r="L499" s="1"/>
  <c r="I498"/>
  <c r="O498" s="1"/>
  <c r="I497"/>
  <c r="K497" s="1"/>
  <c r="L497" s="1"/>
  <c r="I496"/>
  <c r="K496" s="1"/>
  <c r="L496" s="1"/>
  <c r="I495"/>
  <c r="O495" s="1"/>
  <c r="I494"/>
  <c r="O494" s="1"/>
  <c r="I493"/>
  <c r="O493" s="1"/>
  <c r="I492"/>
  <c r="O492" s="1"/>
  <c r="I491"/>
  <c r="O491" s="1"/>
  <c r="I490"/>
  <c r="O490" s="1"/>
  <c r="I489"/>
  <c r="O489" s="1"/>
  <c r="I488"/>
  <c r="O488" s="1"/>
  <c r="I487"/>
  <c r="O487" s="1"/>
  <c r="I486"/>
  <c r="O486" s="1"/>
  <c r="I485"/>
  <c r="O485" s="1"/>
  <c r="I484"/>
  <c r="O484" s="1"/>
  <c r="I483"/>
  <c r="O483" s="1"/>
  <c r="I482"/>
  <c r="O482" s="1"/>
  <c r="I481"/>
  <c r="O481" s="1"/>
  <c r="I480"/>
  <c r="O480" s="1"/>
  <c r="I479"/>
  <c r="O479" s="1"/>
  <c r="I478"/>
  <c r="O478" s="1"/>
  <c r="I477"/>
  <c r="O477" s="1"/>
  <c r="I476"/>
  <c r="I475"/>
  <c r="I474"/>
  <c r="O474" s="1"/>
  <c r="I473"/>
  <c r="O473" s="1"/>
  <c r="I472"/>
  <c r="O472" s="1"/>
  <c r="I471"/>
  <c r="O471" s="1"/>
  <c r="I470"/>
  <c r="O470" s="1"/>
  <c r="I469"/>
  <c r="O469" s="1"/>
  <c r="I468"/>
  <c r="K468" s="1"/>
  <c r="I467"/>
  <c r="K467" s="1"/>
  <c r="I466"/>
  <c r="K466" s="1"/>
  <c r="I465"/>
  <c r="K465" s="1"/>
  <c r="I464"/>
  <c r="K464" s="1"/>
  <c r="K463"/>
  <c r="O463" s="1"/>
  <c r="I463"/>
  <c r="K462"/>
  <c r="O462" s="1"/>
  <c r="K461"/>
  <c r="O461" s="1"/>
  <c r="AP455"/>
  <c r="AO455"/>
  <c r="AN455"/>
  <c r="AM455"/>
  <c r="AL455"/>
  <c r="AK455"/>
  <c r="AJ455"/>
  <c r="AI455"/>
  <c r="AP454"/>
  <c r="AO454"/>
  <c r="AN454"/>
  <c r="AM454"/>
  <c r="AL454"/>
  <c r="AK454"/>
  <c r="AJ454"/>
  <c r="AI454"/>
  <c r="AP453"/>
  <c r="AO453"/>
  <c r="AN453"/>
  <c r="AM453"/>
  <c r="AL453"/>
  <c r="AK453"/>
  <c r="AJ453"/>
  <c r="AI453"/>
  <c r="L463" l="1"/>
  <c r="L462"/>
  <c r="L461"/>
  <c r="K498"/>
  <c r="L498" s="1"/>
  <c r="O499"/>
  <c r="K508"/>
  <c r="L508" s="1"/>
  <c r="K521"/>
  <c r="L521" s="1"/>
  <c r="O522"/>
  <c r="K506"/>
  <c r="L506" s="1"/>
  <c r="O510"/>
  <c r="O516"/>
  <c r="K500"/>
  <c r="L500" s="1"/>
  <c r="O513"/>
  <c r="K504"/>
  <c r="L504" s="1"/>
  <c r="K520"/>
  <c r="L520" s="1"/>
  <c r="K502"/>
  <c r="L502" s="1"/>
  <c r="O503"/>
  <c r="O496"/>
  <c r="K507"/>
  <c r="L507" s="1"/>
  <c r="K511"/>
  <c r="L511" s="1"/>
  <c r="K515"/>
  <c r="L515" s="1"/>
  <c r="O518"/>
  <c r="O497"/>
  <c r="O501"/>
  <c r="O505"/>
  <c r="O509"/>
  <c r="K512"/>
  <c r="L512" s="1"/>
  <c r="K514"/>
  <c r="L514" s="1"/>
  <c r="K517"/>
  <c r="L517" s="1"/>
  <c r="K519"/>
  <c r="L519" s="1"/>
  <c r="O464"/>
  <c r="L464"/>
  <c r="O468"/>
  <c r="L468"/>
  <c r="O465"/>
  <c r="L465"/>
  <c r="O466"/>
  <c r="L466"/>
  <c r="O467"/>
  <c r="L467"/>
  <c r="O475"/>
  <c r="K475"/>
  <c r="L475" s="1"/>
  <c r="O476"/>
  <c r="K476"/>
  <c r="L476" s="1"/>
  <c r="K469"/>
  <c r="L469" s="1"/>
  <c r="K470"/>
  <c r="L470" s="1"/>
  <c r="K471"/>
  <c r="L471" s="1"/>
  <c r="K472"/>
  <c r="L472" s="1"/>
  <c r="K473"/>
  <c r="L473" s="1"/>
  <c r="K474"/>
  <c r="L474" s="1"/>
  <c r="O527"/>
  <c r="K527"/>
  <c r="L527" s="1"/>
  <c r="O526"/>
  <c r="K526"/>
  <c r="L526" s="1"/>
  <c r="K477"/>
  <c r="L477" s="1"/>
  <c r="K478"/>
  <c r="L478" s="1"/>
  <c r="K479"/>
  <c r="L479" s="1"/>
  <c r="K480"/>
  <c r="L480" s="1"/>
  <c r="K481"/>
  <c r="L481" s="1"/>
  <c r="K482"/>
  <c r="L482" s="1"/>
  <c r="K483"/>
  <c r="L483" s="1"/>
  <c r="K484"/>
  <c r="L484" s="1"/>
  <c r="K485"/>
  <c r="L485" s="1"/>
  <c r="K486"/>
  <c r="L486" s="1"/>
  <c r="K487"/>
  <c r="L487" s="1"/>
  <c r="K488"/>
  <c r="L488" s="1"/>
  <c r="K489"/>
  <c r="L489" s="1"/>
  <c r="K490"/>
  <c r="L490" s="1"/>
  <c r="K491"/>
  <c r="L491" s="1"/>
  <c r="K492"/>
  <c r="L492" s="1"/>
  <c r="K493"/>
  <c r="L493" s="1"/>
  <c r="K494"/>
  <c r="L494" s="1"/>
  <c r="K495"/>
  <c r="L495" s="1"/>
  <c r="O523"/>
  <c r="K523"/>
  <c r="L523" s="1"/>
  <c r="O528"/>
  <c r="K528"/>
  <c r="L528" s="1"/>
  <c r="O524"/>
  <c r="K524"/>
  <c r="L524" s="1"/>
  <c r="O529"/>
  <c r="K529"/>
  <c r="L529" s="1"/>
  <c r="O525"/>
  <c r="K525"/>
  <c r="L525" s="1"/>
  <c r="O544"/>
  <c r="K544"/>
  <c r="L544" s="1"/>
  <c r="O548"/>
  <c r="K548"/>
  <c r="L548" s="1"/>
  <c r="O552"/>
  <c r="K552"/>
  <c r="L552" s="1"/>
  <c r="O556"/>
  <c r="K556"/>
  <c r="L556" s="1"/>
  <c r="O545"/>
  <c r="K545"/>
  <c r="L545" s="1"/>
  <c r="O549"/>
  <c r="K549"/>
  <c r="L549" s="1"/>
  <c r="O553"/>
  <c r="K553"/>
  <c r="L553" s="1"/>
  <c r="K530"/>
  <c r="L530" s="1"/>
  <c r="K531"/>
  <c r="L531" s="1"/>
  <c r="K532"/>
  <c r="L532" s="1"/>
  <c r="K533"/>
  <c r="L533" s="1"/>
  <c r="K534"/>
  <c r="L534" s="1"/>
  <c r="K535"/>
  <c r="L535" s="1"/>
  <c r="K536"/>
  <c r="L536" s="1"/>
  <c r="K537"/>
  <c r="L537" s="1"/>
  <c r="K538"/>
  <c r="L538" s="1"/>
  <c r="K539"/>
  <c r="L539" s="1"/>
  <c r="K540"/>
  <c r="L540" s="1"/>
  <c r="K541"/>
  <c r="L541" s="1"/>
  <c r="K542"/>
  <c r="L542" s="1"/>
  <c r="K543"/>
  <c r="L543" s="1"/>
  <c r="O546"/>
  <c r="K546"/>
  <c r="L546" s="1"/>
  <c r="O550"/>
  <c r="K550"/>
  <c r="L550" s="1"/>
  <c r="O554"/>
  <c r="K554"/>
  <c r="L554" s="1"/>
  <c r="O547"/>
  <c r="K547"/>
  <c r="L547" s="1"/>
  <c r="O551"/>
  <c r="K551"/>
  <c r="L551" s="1"/>
  <c r="O555"/>
  <c r="K555"/>
  <c r="L555" s="1"/>
  <c r="K557"/>
  <c r="L557" s="1"/>
  <c r="K558"/>
  <c r="L558" s="1"/>
  <c r="K559"/>
  <c r="L559" s="1"/>
  <c r="K560"/>
  <c r="L560" s="1"/>
  <c r="K561"/>
  <c r="L561" s="1"/>
  <c r="K562"/>
  <c r="L562" s="1"/>
  <c r="K563"/>
  <c r="L563" s="1"/>
  <c r="K564"/>
  <c r="L564" s="1"/>
  <c r="K565"/>
  <c r="L565" s="1"/>
  <c r="K566"/>
  <c r="L566" s="1"/>
  <c r="K567"/>
  <c r="L567" s="1"/>
  <c r="K568"/>
  <c r="L568" s="1"/>
  <c r="K569"/>
  <c r="L569" s="1"/>
  <c r="K570"/>
  <c r="L570" s="1"/>
  <c r="K571"/>
  <c r="L571" s="1"/>
  <c r="I461" l="1"/>
  <c r="I462"/>
  <c r="F456"/>
  <c r="F468"/>
  <c r="G468" s="1"/>
  <c r="F508"/>
  <c r="G508" s="1"/>
  <c r="F516"/>
  <c r="G516" s="1"/>
  <c r="F462"/>
  <c r="G462" s="1"/>
  <c r="F539"/>
  <c r="G539" s="1"/>
  <c r="F513"/>
  <c r="G513" s="1"/>
  <c r="F565"/>
  <c r="G565" s="1"/>
  <c r="F467"/>
  <c r="G467" s="1"/>
  <c r="B532"/>
  <c r="D532" s="1"/>
  <c r="E532" s="1"/>
  <c r="N532" s="1"/>
  <c r="F459"/>
  <c r="G459" s="1"/>
  <c r="F546"/>
  <c r="G546" s="1"/>
  <c r="F527"/>
  <c r="G527" s="1"/>
  <c r="F568"/>
  <c r="G568" s="1"/>
  <c r="F543"/>
  <c r="G543" s="1"/>
  <c r="F531"/>
  <c r="G531" s="1"/>
  <c r="B490"/>
  <c r="D490" s="1"/>
  <c r="E490" s="1"/>
  <c r="N490" s="1"/>
  <c r="F555"/>
  <c r="G555" s="1"/>
  <c r="F507"/>
  <c r="G507" s="1"/>
  <c r="F474"/>
  <c r="G474" s="1"/>
  <c r="F475"/>
  <c r="G475" s="1"/>
  <c r="F492"/>
  <c r="G492" s="1"/>
  <c r="F458"/>
  <c r="G458" s="1"/>
  <c r="F487"/>
  <c r="G487" s="1"/>
  <c r="F525"/>
  <c r="G525" s="1"/>
  <c r="B479"/>
  <c r="D479" s="1"/>
  <c r="E479" s="1"/>
  <c r="N479" s="1"/>
  <c r="I459"/>
  <c r="K459" s="1"/>
  <c r="O459" s="1"/>
  <c r="F548"/>
  <c r="G548" s="1"/>
  <c r="F535"/>
  <c r="G535" s="1"/>
  <c r="F559"/>
  <c r="G559" s="1"/>
  <c r="B511"/>
  <c r="D511" s="1"/>
  <c r="E511" s="1"/>
  <c r="N511" s="1"/>
  <c r="F503"/>
  <c r="G503" s="1"/>
  <c r="F466"/>
  <c r="G466" s="1"/>
  <c r="F494"/>
  <c r="G494" s="1"/>
  <c r="I460"/>
  <c r="K460" s="1"/>
  <c r="I458"/>
  <c r="K458" s="1"/>
  <c r="B507"/>
  <c r="D507" s="1"/>
  <c r="E507" s="1"/>
  <c r="N507" s="1"/>
  <c r="B476"/>
  <c r="D476" s="1"/>
  <c r="E476" s="1"/>
  <c r="N476" s="1"/>
  <c r="F520"/>
  <c r="G520" s="1"/>
  <c r="B461"/>
  <c r="D461" s="1"/>
  <c r="E461" s="1"/>
  <c r="B491"/>
  <c r="D491" s="1"/>
  <c r="E491" s="1"/>
  <c r="N491" s="1"/>
  <c r="F486"/>
  <c r="G486" s="1"/>
  <c r="F526"/>
  <c r="G526" s="1"/>
  <c r="F532"/>
  <c r="G532" s="1"/>
  <c r="F554"/>
  <c r="G554" s="1"/>
  <c r="F498"/>
  <c r="G498" s="1"/>
  <c r="B571"/>
  <c r="D571" s="1"/>
  <c r="E571" s="1"/>
  <c r="N571" s="1"/>
  <c r="B488"/>
  <c r="D488" s="1"/>
  <c r="E488" s="1"/>
  <c r="N488" s="1"/>
  <c r="F524"/>
  <c r="G524" s="1"/>
  <c r="F557"/>
  <c r="G557" s="1"/>
  <c r="B521"/>
  <c r="D521" s="1"/>
  <c r="E521" s="1"/>
  <c r="N521" s="1"/>
  <c r="B471"/>
  <c r="D471" s="1"/>
  <c r="E471" s="1"/>
  <c r="N471" s="1"/>
  <c r="B492"/>
  <c r="D492" s="1"/>
  <c r="E492" s="1"/>
  <c r="N492" s="1"/>
  <c r="B551"/>
  <c r="D551" s="1"/>
  <c r="E551" s="1"/>
  <c r="N551" s="1"/>
  <c r="B496"/>
  <c r="D496" s="1"/>
  <c r="E496" s="1"/>
  <c r="N496" s="1"/>
  <c r="F542"/>
  <c r="G542" s="1"/>
  <c r="F553"/>
  <c r="G553" s="1"/>
  <c r="F518"/>
  <c r="G518" s="1"/>
  <c r="F560"/>
  <c r="G560" s="1"/>
  <c r="B486"/>
  <c r="D486" s="1"/>
  <c r="E486" s="1"/>
  <c r="N486" s="1"/>
  <c r="F538"/>
  <c r="G538" s="1"/>
  <c r="F571"/>
  <c r="G571" s="1"/>
  <c r="F563"/>
  <c r="G563" s="1"/>
  <c r="B533"/>
  <c r="D533" s="1"/>
  <c r="E533" s="1"/>
  <c r="N533" s="1"/>
  <c r="F500"/>
  <c r="G500" s="1"/>
  <c r="B537"/>
  <c r="D537" s="1"/>
  <c r="E537" s="1"/>
  <c r="N537" s="1"/>
  <c r="F511"/>
  <c r="G511" s="1"/>
  <c r="F463"/>
  <c r="G463" s="1"/>
  <c r="F509"/>
  <c r="G509" s="1"/>
  <c r="B462"/>
  <c r="D462" s="1"/>
  <c r="E462" s="1"/>
  <c r="N462" s="1"/>
  <c r="F484"/>
  <c r="G484" s="1"/>
  <c r="B505"/>
  <c r="D505" s="1"/>
  <c r="E505" s="1"/>
  <c r="N505" s="1"/>
  <c r="B466"/>
  <c r="D466" s="1"/>
  <c r="E466" s="1"/>
  <c r="N466" s="1"/>
  <c r="B506"/>
  <c r="D506" s="1"/>
  <c r="E506" s="1"/>
  <c r="N506" s="1"/>
  <c r="B457"/>
  <c r="D457" s="1"/>
  <c r="E457" s="1"/>
  <c r="B529"/>
  <c r="D529" s="1"/>
  <c r="E529" s="1"/>
  <c r="N529" s="1"/>
  <c r="F545"/>
  <c r="G545" s="1"/>
  <c r="B545"/>
  <c r="D545" s="1"/>
  <c r="E545" s="1"/>
  <c r="F533"/>
  <c r="G533" s="1"/>
  <c r="B525"/>
  <c r="D525" s="1"/>
  <c r="E525" s="1"/>
  <c r="N525" s="1"/>
  <c r="F566"/>
  <c r="G566" s="1"/>
  <c r="B465"/>
  <c r="D465" s="1"/>
  <c r="E465" s="1"/>
  <c r="N465" s="1"/>
  <c r="B563"/>
  <c r="D563" s="1"/>
  <c r="E563" s="1"/>
  <c r="N563" s="1"/>
  <c r="B517"/>
  <c r="D517" s="1"/>
  <c r="E517" s="1"/>
  <c r="N517" s="1"/>
  <c r="F478"/>
  <c r="G478" s="1"/>
  <c r="B501"/>
  <c r="D501" s="1"/>
  <c r="E501" s="1"/>
  <c r="N501" s="1"/>
  <c r="F504"/>
  <c r="G504" s="1"/>
  <c r="F558"/>
  <c r="G558" s="1"/>
  <c r="B470"/>
  <c r="D470" s="1"/>
  <c r="E470" s="1"/>
  <c r="N470" s="1"/>
  <c r="F541"/>
  <c r="G541" s="1"/>
  <c r="B473"/>
  <c r="D473" s="1"/>
  <c r="E473" s="1"/>
  <c r="N473" s="1"/>
  <c r="F495"/>
  <c r="G495" s="1"/>
  <c r="B530"/>
  <c r="D530" s="1"/>
  <c r="E530" s="1"/>
  <c r="N530" s="1"/>
  <c r="B460"/>
  <c r="D460" s="1"/>
  <c r="E460" s="1"/>
  <c r="B557"/>
  <c r="D557" s="1"/>
  <c r="E557" s="1"/>
  <c r="N557" s="1"/>
  <c r="F485"/>
  <c r="G485" s="1"/>
  <c r="B556"/>
  <c r="D556" s="1"/>
  <c r="E556" s="1"/>
  <c r="F556"/>
  <c r="G556" s="1"/>
  <c r="F523"/>
  <c r="G523" s="1"/>
  <c r="F490"/>
  <c r="G490" s="1"/>
  <c r="F496"/>
  <c r="G496" s="1"/>
  <c r="F547"/>
  <c r="G547" s="1"/>
  <c r="B509"/>
  <c r="D509" s="1"/>
  <c r="E509" s="1"/>
  <c r="N509" s="1"/>
  <c r="F564"/>
  <c r="G564" s="1"/>
  <c r="F480"/>
  <c r="G480" s="1"/>
  <c r="B526"/>
  <c r="D526" s="1"/>
  <c r="E526" s="1"/>
  <c r="N526" s="1"/>
  <c r="F540"/>
  <c r="G540" s="1"/>
  <c r="B570"/>
  <c r="D570" s="1"/>
  <c r="E570" s="1"/>
  <c r="N570" s="1"/>
  <c r="F461"/>
  <c r="G461" s="1"/>
  <c r="F479"/>
  <c r="G479" s="1"/>
  <c r="F519"/>
  <c r="G519" s="1"/>
  <c r="F549"/>
  <c r="G549" s="1"/>
  <c r="F464"/>
  <c r="G464" s="1"/>
  <c r="B474"/>
  <c r="D474" s="1"/>
  <c r="E474" s="1"/>
  <c r="N474" s="1"/>
  <c r="B546"/>
  <c r="D546" s="1"/>
  <c r="E546" s="1"/>
  <c r="N546" s="1"/>
  <c r="B477"/>
  <c r="D477" s="1"/>
  <c r="E477" s="1"/>
  <c r="N477" s="1"/>
  <c r="B497"/>
  <c r="D497" s="1"/>
  <c r="E497" s="1"/>
  <c r="N497" s="1"/>
  <c r="B567"/>
  <c r="D567" s="1"/>
  <c r="E567" s="1"/>
  <c r="N567" s="1"/>
  <c r="B543"/>
  <c r="D543" s="1"/>
  <c r="E543" s="1"/>
  <c r="N543" s="1"/>
  <c r="B536"/>
  <c r="D536" s="1"/>
  <c r="E536" s="1"/>
  <c r="N536" s="1"/>
  <c r="B514"/>
  <c r="D514" s="1"/>
  <c r="E514" s="1"/>
  <c r="N514" s="1"/>
  <c r="B510"/>
  <c r="D510" s="1"/>
  <c r="E510" s="1"/>
  <c r="N510" s="1"/>
  <c r="B558"/>
  <c r="D558" s="1"/>
  <c r="E558" s="1"/>
  <c r="N558" s="1"/>
  <c r="F472"/>
  <c r="G472" s="1"/>
  <c r="B528"/>
  <c r="D528" s="1"/>
  <c r="E528" s="1"/>
  <c r="N528" s="1"/>
  <c r="B544"/>
  <c r="D544" s="1"/>
  <c r="E544" s="1"/>
  <c r="N544" s="1"/>
  <c r="B564"/>
  <c r="D564" s="1"/>
  <c r="E564" s="1"/>
  <c r="N564" s="1"/>
  <c r="B484"/>
  <c r="D484" s="1"/>
  <c r="E484" s="1"/>
  <c r="F473"/>
  <c r="G473" s="1"/>
  <c r="F561"/>
  <c r="G561" s="1"/>
  <c r="B555"/>
  <c r="D555" s="1"/>
  <c r="E555" s="1"/>
  <c r="N555" s="1"/>
  <c r="B520"/>
  <c r="D520" s="1"/>
  <c r="E520" s="1"/>
  <c r="N520" s="1"/>
  <c r="B519"/>
  <c r="D519" s="1"/>
  <c r="E519" s="1"/>
  <c r="F457"/>
  <c r="G457" s="1"/>
  <c r="B481"/>
  <c r="D481" s="1"/>
  <c r="E481" s="1"/>
  <c r="N481" s="1"/>
  <c r="B499"/>
  <c r="D499" s="1"/>
  <c r="E499" s="1"/>
  <c r="N499" s="1"/>
  <c r="F517"/>
  <c r="G517" s="1"/>
  <c r="F521"/>
  <c r="G521" s="1"/>
  <c r="B552"/>
  <c r="D552" s="1"/>
  <c r="E552" s="1"/>
  <c r="N552" s="1"/>
  <c r="B527"/>
  <c r="D527" s="1"/>
  <c r="E527" s="1"/>
  <c r="N527" s="1"/>
  <c r="F544"/>
  <c r="G544" s="1"/>
  <c r="F550"/>
  <c r="G550" s="1"/>
  <c r="B469"/>
  <c r="D469" s="1"/>
  <c r="E469" s="1"/>
  <c r="N469" s="1"/>
  <c r="B561"/>
  <c r="D561" s="1"/>
  <c r="E561" s="1"/>
  <c r="N561" s="1"/>
  <c r="F476"/>
  <c r="G476" s="1"/>
  <c r="B463"/>
  <c r="D463" s="1"/>
  <c r="E463" s="1"/>
  <c r="F514"/>
  <c r="G514" s="1"/>
  <c r="F522"/>
  <c r="G522" s="1"/>
  <c r="F465"/>
  <c r="G465" s="1"/>
  <c r="B480"/>
  <c r="D480" s="1"/>
  <c r="E480" s="1"/>
  <c r="N480" s="1"/>
  <c r="F567"/>
  <c r="G567" s="1"/>
  <c r="B478"/>
  <c r="D478" s="1"/>
  <c r="E478" s="1"/>
  <c r="N478" s="1"/>
  <c r="F489"/>
  <c r="G489" s="1"/>
  <c r="F528"/>
  <c r="G528" s="1"/>
  <c r="B516"/>
  <c r="D516" s="1"/>
  <c r="E516" s="1"/>
  <c r="N516" s="1"/>
  <c r="F493"/>
  <c r="G493" s="1"/>
  <c r="B524"/>
  <c r="D524" s="1"/>
  <c r="E524" s="1"/>
  <c r="N524" s="1"/>
  <c r="B568"/>
  <c r="D568" s="1"/>
  <c r="E568" s="1"/>
  <c r="N568" s="1"/>
  <c r="B464"/>
  <c r="D464" s="1"/>
  <c r="E464" s="1"/>
  <c r="N464" s="1"/>
  <c r="F506"/>
  <c r="G506" s="1"/>
  <c r="F502"/>
  <c r="G502" s="1"/>
  <c r="F505"/>
  <c r="G505" s="1"/>
  <c r="B494"/>
  <c r="D494" s="1"/>
  <c r="E494" s="1"/>
  <c r="N494" s="1"/>
  <c r="B502"/>
  <c r="D502" s="1"/>
  <c r="E502" s="1"/>
  <c r="N502" s="1"/>
  <c r="B487"/>
  <c r="D487" s="1"/>
  <c r="E487" s="1"/>
  <c r="N487" s="1"/>
  <c r="B503"/>
  <c r="D503" s="1"/>
  <c r="E503" s="1"/>
  <c r="N503" s="1"/>
  <c r="F471"/>
  <c r="G471" s="1"/>
  <c r="B467"/>
  <c r="D467" s="1"/>
  <c r="E467" s="1"/>
  <c r="N467" s="1"/>
  <c r="B569"/>
  <c r="D569" s="1"/>
  <c r="E569" s="1"/>
  <c r="N569" s="1"/>
  <c r="B508"/>
  <c r="D508" s="1"/>
  <c r="E508" s="1"/>
  <c r="N508" s="1"/>
  <c r="F481"/>
  <c r="G481" s="1"/>
  <c r="F529"/>
  <c r="G529" s="1"/>
  <c r="B459"/>
  <c r="D459" s="1"/>
  <c r="E459" s="1"/>
  <c r="B531"/>
  <c r="D531" s="1"/>
  <c r="E531" s="1"/>
  <c r="N531" s="1"/>
  <c r="B475"/>
  <c r="D475" s="1"/>
  <c r="E475" s="1"/>
  <c r="N475" s="1"/>
  <c r="B485"/>
  <c r="D485" s="1"/>
  <c r="E485" s="1"/>
  <c r="N485" s="1"/>
  <c r="F569"/>
  <c r="G569" s="1"/>
  <c r="F469"/>
  <c r="G469" s="1"/>
  <c r="F562"/>
  <c r="G562" s="1"/>
  <c r="F477"/>
  <c r="G477" s="1"/>
  <c r="B522"/>
  <c r="D522" s="1"/>
  <c r="E522" s="1"/>
  <c r="N522" s="1"/>
  <c r="B535"/>
  <c r="D535" s="1"/>
  <c r="E535" s="1"/>
  <c r="B458"/>
  <c r="D458" s="1"/>
  <c r="E458" s="1"/>
  <c r="B542"/>
  <c r="D542" s="1"/>
  <c r="E542" s="1"/>
  <c r="N542" s="1"/>
  <c r="B489"/>
  <c r="D489" s="1"/>
  <c r="E489" s="1"/>
  <c r="N489" s="1"/>
  <c r="F499"/>
  <c r="G499" s="1"/>
  <c r="B498"/>
  <c r="D498" s="1"/>
  <c r="E498" s="1"/>
  <c r="N498" s="1"/>
  <c r="F537"/>
  <c r="G537" s="1"/>
  <c r="F552"/>
  <c r="G552" s="1"/>
  <c r="F470"/>
  <c r="G470" s="1"/>
  <c r="B553"/>
  <c r="D553" s="1"/>
  <c r="E553" s="1"/>
  <c r="N553" s="1"/>
  <c r="B562"/>
  <c r="D562" s="1"/>
  <c r="E562" s="1"/>
  <c r="N562" s="1"/>
  <c r="F515"/>
  <c r="G515" s="1"/>
  <c r="B495"/>
  <c r="D495" s="1"/>
  <c r="E495" s="1"/>
  <c r="N495" s="1"/>
  <c r="F530"/>
  <c r="G530" s="1"/>
  <c r="B534"/>
  <c r="D534" s="1"/>
  <c r="E534" s="1"/>
  <c r="N534" s="1"/>
  <c r="B513"/>
  <c r="D513" s="1"/>
  <c r="E513" s="1"/>
  <c r="N513" s="1"/>
  <c r="F483"/>
  <c r="G483" s="1"/>
  <c r="B493"/>
  <c r="D493" s="1"/>
  <c r="E493" s="1"/>
  <c r="N493" s="1"/>
  <c r="B541"/>
  <c r="D541" s="1"/>
  <c r="E541" s="1"/>
  <c r="N541" s="1"/>
  <c r="B566"/>
  <c r="D566" s="1"/>
  <c r="E566" s="1"/>
  <c r="N566" s="1"/>
  <c r="F497"/>
  <c r="G497" s="1"/>
  <c r="B482"/>
  <c r="D482" s="1"/>
  <c r="E482" s="1"/>
  <c r="N482" s="1"/>
  <c r="B504"/>
  <c r="D504" s="1"/>
  <c r="E504" s="1"/>
  <c r="N504" s="1"/>
  <c r="F551"/>
  <c r="G551" s="1"/>
  <c r="F534"/>
  <c r="G534" s="1"/>
  <c r="F501"/>
  <c r="G501" s="1"/>
  <c r="B548"/>
  <c r="D548" s="1"/>
  <c r="E548" s="1"/>
  <c r="B500"/>
  <c r="D500" s="1"/>
  <c r="E500" s="1"/>
  <c r="N500" s="1"/>
  <c r="B559"/>
  <c r="D559" s="1"/>
  <c r="E559" s="1"/>
  <c r="N559" s="1"/>
  <c r="B539"/>
  <c r="D539" s="1"/>
  <c r="E539" s="1"/>
  <c r="N539" s="1"/>
  <c r="B565"/>
  <c r="D565" s="1"/>
  <c r="E565" s="1"/>
  <c r="N565" s="1"/>
  <c r="B523"/>
  <c r="D523" s="1"/>
  <c r="E523" s="1"/>
  <c r="N523" s="1"/>
  <c r="F512"/>
  <c r="G512" s="1"/>
  <c r="B560"/>
  <c r="D560" s="1"/>
  <c r="E560" s="1"/>
  <c r="N560" s="1"/>
  <c r="B518"/>
  <c r="D518" s="1"/>
  <c r="E518" s="1"/>
  <c r="N518" s="1"/>
  <c r="F570"/>
  <c r="G570" s="1"/>
  <c r="F536"/>
  <c r="G536" s="1"/>
  <c r="B468"/>
  <c r="D468" s="1"/>
  <c r="E468" s="1"/>
  <c r="N468" s="1"/>
  <c r="F491"/>
  <c r="G491" s="1"/>
  <c r="B512"/>
  <c r="D512" s="1"/>
  <c r="E512" s="1"/>
  <c r="N512" s="1"/>
  <c r="F482"/>
  <c r="G482" s="1"/>
  <c r="F510"/>
  <c r="G510" s="1"/>
  <c r="B483"/>
  <c r="D483" s="1"/>
  <c r="E483" s="1"/>
  <c r="N483" s="1"/>
  <c r="B549"/>
  <c r="D549" s="1"/>
  <c r="E549" s="1"/>
  <c r="B550"/>
  <c r="D550" s="1"/>
  <c r="E550" s="1"/>
  <c r="F460"/>
  <c r="G460" s="1"/>
  <c r="B554"/>
  <c r="D554" s="1"/>
  <c r="E554" s="1"/>
  <c r="B515"/>
  <c r="D515" s="1"/>
  <c r="E515" s="1"/>
  <c r="N515" s="1"/>
  <c r="B472"/>
  <c r="D472" s="1"/>
  <c r="E472" s="1"/>
  <c r="N472" s="1"/>
  <c r="B540"/>
  <c r="D540" s="1"/>
  <c r="E540" s="1"/>
  <c r="N540" s="1"/>
  <c r="B538"/>
  <c r="D538" s="1"/>
  <c r="E538" s="1"/>
  <c r="N538" s="1"/>
  <c r="F488"/>
  <c r="G488" s="1"/>
  <c r="B547"/>
  <c r="D547" s="1"/>
  <c r="E547" s="1"/>
  <c r="N547" s="1"/>
  <c r="I457"/>
  <c r="K457" s="1"/>
  <c r="L457" s="1"/>
  <c r="N457" s="1"/>
  <c r="M551" l="1"/>
  <c r="M476"/>
  <c r="M491"/>
  <c r="M497"/>
  <c r="M470"/>
  <c r="M530"/>
  <c r="M505"/>
  <c r="M499"/>
  <c r="M471"/>
  <c r="M506"/>
  <c r="M465"/>
  <c r="M481"/>
  <c r="M510"/>
  <c r="M517"/>
  <c r="M466"/>
  <c r="M521"/>
  <c r="M514"/>
  <c r="M482"/>
  <c r="M544"/>
  <c r="M479"/>
  <c r="M532"/>
  <c r="M534"/>
  <c r="M570"/>
  <c r="M501"/>
  <c r="M477"/>
  <c r="M528"/>
  <c r="M569"/>
  <c r="M567"/>
  <c r="M486"/>
  <c r="M488"/>
  <c r="M469"/>
  <c r="M552"/>
  <c r="M489"/>
  <c r="M490"/>
  <c r="M463"/>
  <c r="M519"/>
  <c r="N519"/>
  <c r="M493"/>
  <c r="M536"/>
  <c r="M537"/>
  <c r="M562"/>
  <c r="M529"/>
  <c r="M485"/>
  <c r="M558"/>
  <c r="M511"/>
  <c r="M571"/>
  <c r="M533"/>
  <c r="M474"/>
  <c r="M462"/>
  <c r="M502"/>
  <c r="M473"/>
  <c r="M464"/>
  <c r="M557"/>
  <c r="M503"/>
  <c r="M531"/>
  <c r="M508"/>
  <c r="N549"/>
  <c r="M549"/>
  <c r="M554"/>
  <c r="N554"/>
  <c r="M550"/>
  <c r="N550"/>
  <c r="M548"/>
  <c r="N548"/>
  <c r="N535"/>
  <c r="M535"/>
  <c r="O457"/>
  <c r="P457" s="1"/>
  <c r="M512"/>
  <c r="M483"/>
  <c r="M515"/>
  <c r="N484"/>
  <c r="M484"/>
  <c r="M522"/>
  <c r="M561"/>
  <c r="M480"/>
  <c r="M496"/>
  <c r="M560"/>
  <c r="M553"/>
  <c r="M498"/>
  <c r="M520"/>
  <c r="M568"/>
  <c r="N545"/>
  <c r="M545"/>
  <c r="M472"/>
  <c r="M523"/>
  <c r="M495"/>
  <c r="M541"/>
  <c r="M500"/>
  <c r="M559"/>
  <c r="M525"/>
  <c r="M492"/>
  <c r="M543"/>
  <c r="M513"/>
  <c r="N556"/>
  <c r="M556"/>
  <c r="N461"/>
  <c r="M461"/>
  <c r="L458"/>
  <c r="N458" s="1"/>
  <c r="O458"/>
  <c r="M564"/>
  <c r="M566"/>
  <c r="M563"/>
  <c r="M542"/>
  <c r="M524"/>
  <c r="M527"/>
  <c r="M565"/>
  <c r="M540"/>
  <c r="M504"/>
  <c r="M478"/>
  <c r="M538"/>
  <c r="M526"/>
  <c r="M494"/>
  <c r="M487"/>
  <c r="M475"/>
  <c r="M555"/>
  <c r="M467"/>
  <c r="N463"/>
  <c r="L459"/>
  <c r="N459" s="1"/>
  <c r="M457"/>
  <c r="M509"/>
  <c r="M518"/>
  <c r="M507"/>
  <c r="M468"/>
  <c r="L460"/>
  <c r="N460" s="1"/>
  <c r="O460"/>
  <c r="M547"/>
  <c r="M546"/>
  <c r="M539"/>
  <c r="M516"/>
  <c r="M459" l="1"/>
  <c r="M460"/>
  <c r="M458"/>
  <c r="S457"/>
  <c r="Q457"/>
  <c r="P458"/>
  <c r="T457" l="1"/>
  <c r="V457" s="1"/>
  <c r="Z457" s="1"/>
  <c r="R457"/>
  <c r="AU458"/>
  <c r="E280" s="1"/>
  <c r="AK458"/>
  <c r="D160" s="1"/>
  <c r="AV458"/>
  <c r="F280" s="1"/>
  <c r="AL458"/>
  <c r="E160" s="1"/>
  <c r="AC458"/>
  <c r="C41" s="1"/>
  <c r="AW458"/>
  <c r="G280" s="1"/>
  <c r="AY458"/>
  <c r="I280" s="1"/>
  <c r="AR458"/>
  <c r="B280" s="1"/>
  <c r="AM458"/>
  <c r="F160" s="1"/>
  <c r="AS458"/>
  <c r="C280" s="1"/>
  <c r="AP458"/>
  <c r="I160" s="1"/>
  <c r="AT458"/>
  <c r="D280" s="1"/>
  <c r="AN458"/>
  <c r="G160" s="1"/>
  <c r="AX458"/>
  <c r="H280" s="1"/>
  <c r="AI458"/>
  <c r="B160" s="1"/>
  <c r="AJ458"/>
  <c r="C160" s="1"/>
  <c r="AO458"/>
  <c r="H160" s="1"/>
  <c r="AB458"/>
  <c r="B41" s="1"/>
  <c r="AG458"/>
  <c r="G41" s="1"/>
  <c r="AF458"/>
  <c r="F41" s="1"/>
  <c r="AD458"/>
  <c r="D41" s="1"/>
  <c r="AE458"/>
  <c r="E41" s="1"/>
  <c r="S458"/>
  <c r="P459"/>
  <c r="Q458"/>
  <c r="R458" l="1"/>
  <c r="W458" s="1"/>
  <c r="X458" s="1"/>
  <c r="Y458" s="1"/>
  <c r="C24" s="1"/>
  <c r="S459"/>
  <c r="P460"/>
  <c r="Q459"/>
  <c r="W457"/>
  <c r="AX457"/>
  <c r="H279" s="1"/>
  <c r="AP457"/>
  <c r="I159" s="1"/>
  <c r="AL457"/>
  <c r="E159" s="1"/>
  <c r="AM457"/>
  <c r="F159" s="1"/>
  <c r="AT457"/>
  <c r="D279" s="1"/>
  <c r="AJ457"/>
  <c r="C159" s="1"/>
  <c r="AU457"/>
  <c r="E279" s="1"/>
  <c r="AN457"/>
  <c r="G159" s="1"/>
  <c r="AO457"/>
  <c r="H159" s="1"/>
  <c r="AK457"/>
  <c r="D159" s="1"/>
  <c r="AY457"/>
  <c r="I279" s="1"/>
  <c r="AI457"/>
  <c r="B159" s="1"/>
  <c r="AW457"/>
  <c r="G279" s="1"/>
  <c r="AV457"/>
  <c r="F279" s="1"/>
  <c r="AS457"/>
  <c r="C279" s="1"/>
  <c r="AR457"/>
  <c r="B279" s="1"/>
  <c r="T458"/>
  <c r="T459" s="1"/>
  <c r="R459" l="1"/>
  <c r="W459" s="1"/>
  <c r="X459" s="1"/>
  <c r="Y459" s="1"/>
  <c r="D24" s="1"/>
  <c r="P461"/>
  <c r="S460"/>
  <c r="T460" s="1"/>
  <c r="Q460"/>
  <c r="U457"/>
  <c r="V458"/>
  <c r="Z458" s="1"/>
  <c r="X457"/>
  <c r="Y457" s="1"/>
  <c r="B24" s="1"/>
  <c r="AD457"/>
  <c r="D40" s="1"/>
  <c r="AC457"/>
  <c r="C40" s="1"/>
  <c r="AF457"/>
  <c r="F40" s="1"/>
  <c r="AE457"/>
  <c r="E40" s="1"/>
  <c r="AB457"/>
  <c r="B40" s="1"/>
  <c r="AG457"/>
  <c r="G40" s="1"/>
  <c r="U458"/>
  <c r="AW459" l="1"/>
  <c r="G281" s="1"/>
  <c r="AX459"/>
  <c r="H281" s="1"/>
  <c r="AI459"/>
  <c r="B161" s="1"/>
  <c r="AY459"/>
  <c r="I281" s="1"/>
  <c r="AD459"/>
  <c r="D42" s="1"/>
  <c r="AJ459"/>
  <c r="C161" s="1"/>
  <c r="AC459"/>
  <c r="C42" s="1"/>
  <c r="AN459"/>
  <c r="G161" s="1"/>
  <c r="AT459"/>
  <c r="D281" s="1"/>
  <c r="AV459"/>
  <c r="F281" s="1"/>
  <c r="AR459"/>
  <c r="B281" s="1"/>
  <c r="AL459"/>
  <c r="E161" s="1"/>
  <c r="AE459"/>
  <c r="E42" s="1"/>
  <c r="AK459"/>
  <c r="D161" s="1"/>
  <c r="AU459"/>
  <c r="E281" s="1"/>
  <c r="AM459"/>
  <c r="F161" s="1"/>
  <c r="AG459"/>
  <c r="G42" s="1"/>
  <c r="AS459"/>
  <c r="C281" s="1"/>
  <c r="AF459"/>
  <c r="F42" s="1"/>
  <c r="AP459"/>
  <c r="I161" s="1"/>
  <c r="AO459"/>
  <c r="H161" s="1"/>
  <c r="AB459"/>
  <c r="B42" s="1"/>
  <c r="R460"/>
  <c r="S461"/>
  <c r="T461" s="1"/>
  <c r="Q461"/>
  <c r="P462"/>
  <c r="U459"/>
  <c r="V459" s="1"/>
  <c r="Z459" s="1"/>
  <c r="W460" l="1"/>
  <c r="AM460"/>
  <c r="F162" s="1"/>
  <c r="AN460"/>
  <c r="G162" s="1"/>
  <c r="AJ460"/>
  <c r="C162" s="1"/>
  <c r="AS460"/>
  <c r="C282" s="1"/>
  <c r="AT460"/>
  <c r="D282" s="1"/>
  <c r="AP460"/>
  <c r="I162" s="1"/>
  <c r="AV460"/>
  <c r="F282" s="1"/>
  <c r="AI460"/>
  <c r="B162" s="1"/>
  <c r="AR460"/>
  <c r="B282" s="1"/>
  <c r="AX460"/>
  <c r="H282" s="1"/>
  <c r="AW460"/>
  <c r="G282" s="1"/>
  <c r="AY460"/>
  <c r="I282" s="1"/>
  <c r="AK460"/>
  <c r="D162" s="1"/>
  <c r="AU460"/>
  <c r="E282" s="1"/>
  <c r="AO460"/>
  <c r="H162" s="1"/>
  <c r="AL460"/>
  <c r="E162" s="1"/>
  <c r="U460"/>
  <c r="V460" s="1"/>
  <c r="Z460" s="1"/>
  <c r="R461"/>
  <c r="P463"/>
  <c r="Q462"/>
  <c r="S462"/>
  <c r="X460" l="1"/>
  <c r="Y460" s="1"/>
  <c r="E24" s="1"/>
  <c r="AF460"/>
  <c r="F43" s="1"/>
  <c r="AE460"/>
  <c r="E43" s="1"/>
  <c r="AC460"/>
  <c r="C43" s="1"/>
  <c r="AG460"/>
  <c r="G43" s="1"/>
  <c r="AD460"/>
  <c r="D43" s="1"/>
  <c r="AB460"/>
  <c r="B43" s="1"/>
  <c r="W461"/>
  <c r="AK461"/>
  <c r="D163" s="1"/>
  <c r="AM461"/>
  <c r="F163" s="1"/>
  <c r="AI461"/>
  <c r="B163" s="1"/>
  <c r="AV461"/>
  <c r="F283" s="1"/>
  <c r="AY461"/>
  <c r="I283" s="1"/>
  <c r="AX461"/>
  <c r="H283" s="1"/>
  <c r="AT461"/>
  <c r="D283" s="1"/>
  <c r="AJ461"/>
  <c r="C163" s="1"/>
  <c r="AU461"/>
  <c r="E283" s="1"/>
  <c r="AW461"/>
  <c r="G283" s="1"/>
  <c r="AS461"/>
  <c r="C283" s="1"/>
  <c r="AR461"/>
  <c r="B283" s="1"/>
  <c r="AP461"/>
  <c r="I163" s="1"/>
  <c r="AL461"/>
  <c r="E163" s="1"/>
  <c r="AO461"/>
  <c r="H163" s="1"/>
  <c r="AN461"/>
  <c r="G163" s="1"/>
  <c r="R462"/>
  <c r="S463"/>
  <c r="Q463"/>
  <c r="P464"/>
  <c r="T462"/>
  <c r="X461" l="1"/>
  <c r="Y461" s="1"/>
  <c r="F24" s="1"/>
  <c r="AC461"/>
  <c r="C44" s="1"/>
  <c r="AF461"/>
  <c r="F44" s="1"/>
  <c r="AD461"/>
  <c r="D44" s="1"/>
  <c r="AG461"/>
  <c r="G44" s="1"/>
  <c r="AB461"/>
  <c r="B44" s="1"/>
  <c r="AE461"/>
  <c r="E44" s="1"/>
  <c r="T463"/>
  <c r="U461"/>
  <c r="V461" s="1"/>
  <c r="Z461" s="1"/>
  <c r="R463"/>
  <c r="W462"/>
  <c r="AN462"/>
  <c r="G164" s="1"/>
  <c r="AK462"/>
  <c r="D164" s="1"/>
  <c r="AP462"/>
  <c r="I164" s="1"/>
  <c r="AI462"/>
  <c r="B164" s="1"/>
  <c r="AV462"/>
  <c r="F284" s="1"/>
  <c r="AX462"/>
  <c r="H284" s="1"/>
  <c r="AU462"/>
  <c r="E284" s="1"/>
  <c r="AS462"/>
  <c r="C284" s="1"/>
  <c r="AY462"/>
  <c r="I284" s="1"/>
  <c r="AW462"/>
  <c r="G284" s="1"/>
  <c r="AO462"/>
  <c r="H164" s="1"/>
  <c r="AL462"/>
  <c r="E164" s="1"/>
  <c r="AM462"/>
  <c r="F164" s="1"/>
  <c r="AR462"/>
  <c r="B284" s="1"/>
  <c r="AT462"/>
  <c r="D284" s="1"/>
  <c r="AJ462"/>
  <c r="C164" s="1"/>
  <c r="P465"/>
  <c r="S464"/>
  <c r="Q464"/>
  <c r="W463" l="1"/>
  <c r="AV463"/>
  <c r="F285" s="1"/>
  <c r="AY463"/>
  <c r="I285" s="1"/>
  <c r="AW463"/>
  <c r="G285" s="1"/>
  <c r="AT463"/>
  <c r="D285" s="1"/>
  <c r="AU463"/>
  <c r="E285" s="1"/>
  <c r="AR463"/>
  <c r="B285" s="1"/>
  <c r="AL463"/>
  <c r="E165" s="1"/>
  <c r="AI463"/>
  <c r="B165" s="1"/>
  <c r="AJ463"/>
  <c r="C165" s="1"/>
  <c r="AK463"/>
  <c r="D165" s="1"/>
  <c r="AO463"/>
  <c r="H165" s="1"/>
  <c r="AM463"/>
  <c r="F165" s="1"/>
  <c r="AN463"/>
  <c r="G165" s="1"/>
  <c r="AP463"/>
  <c r="I165" s="1"/>
  <c r="AX463"/>
  <c r="H285" s="1"/>
  <c r="AS463"/>
  <c r="C285" s="1"/>
  <c r="T464"/>
  <c r="U463" s="1"/>
  <c r="V463" s="1"/>
  <c r="Z463" s="1"/>
  <c r="U462"/>
  <c r="V462" s="1"/>
  <c r="Z462" s="1"/>
  <c r="Q465"/>
  <c r="S465"/>
  <c r="P466"/>
  <c r="R464"/>
  <c r="X462"/>
  <c r="Y462" s="1"/>
  <c r="G24" s="1"/>
  <c r="AF462"/>
  <c r="F45" s="1"/>
  <c r="AE462"/>
  <c r="E45" s="1"/>
  <c r="AD462"/>
  <c r="D45" s="1"/>
  <c r="AG462"/>
  <c r="G45" s="1"/>
  <c r="AC462"/>
  <c r="C45" s="1"/>
  <c r="AB462"/>
  <c r="B45" s="1"/>
  <c r="X463" l="1"/>
  <c r="Y463" s="1"/>
  <c r="H24" s="1"/>
  <c r="AE463"/>
  <c r="E46" s="1"/>
  <c r="AF463"/>
  <c r="F46" s="1"/>
  <c r="AG463"/>
  <c r="G46" s="1"/>
  <c r="AB463"/>
  <c r="B46" s="1"/>
  <c r="AC463"/>
  <c r="C46" s="1"/>
  <c r="AD463"/>
  <c r="D46" s="1"/>
  <c r="T465"/>
  <c r="U464" s="1"/>
  <c r="V464" s="1"/>
  <c r="Z464" s="1"/>
  <c r="W464"/>
  <c r="AJ464"/>
  <c r="C166" s="1"/>
  <c r="AV464"/>
  <c r="F286" s="1"/>
  <c r="AO464"/>
  <c r="H166" s="1"/>
  <c r="AU464"/>
  <c r="E286" s="1"/>
  <c r="AW464"/>
  <c r="G286" s="1"/>
  <c r="AN464"/>
  <c r="G166" s="1"/>
  <c r="AX464"/>
  <c r="H286" s="1"/>
  <c r="AR464"/>
  <c r="B286" s="1"/>
  <c r="AK464"/>
  <c r="D166" s="1"/>
  <c r="AM464"/>
  <c r="F166" s="1"/>
  <c r="AT464"/>
  <c r="D286" s="1"/>
  <c r="AL464"/>
  <c r="E166" s="1"/>
  <c r="AY464"/>
  <c r="I286" s="1"/>
  <c r="AS464"/>
  <c r="C286" s="1"/>
  <c r="AI464"/>
  <c r="B166" s="1"/>
  <c r="AP464"/>
  <c r="I166" s="1"/>
  <c r="R465"/>
  <c r="S466"/>
  <c r="Q466"/>
  <c r="P467"/>
  <c r="W465" l="1"/>
  <c r="AU465"/>
  <c r="E287" s="1"/>
  <c r="AW465"/>
  <c r="G287" s="1"/>
  <c r="AT465"/>
  <c r="D287" s="1"/>
  <c r="AV465"/>
  <c r="F287" s="1"/>
  <c r="AP465"/>
  <c r="I167" s="1"/>
  <c r="AL465"/>
  <c r="E167" s="1"/>
  <c r="AX465"/>
  <c r="H287" s="1"/>
  <c r="AR465"/>
  <c r="B287" s="1"/>
  <c r="AY465"/>
  <c r="I287" s="1"/>
  <c r="AK465"/>
  <c r="D167" s="1"/>
  <c r="AI465"/>
  <c r="B167" s="1"/>
  <c r="AJ465"/>
  <c r="C167" s="1"/>
  <c r="AS465"/>
  <c r="C287" s="1"/>
  <c r="AN465"/>
  <c r="G167" s="1"/>
  <c r="AM465"/>
  <c r="F167" s="1"/>
  <c r="AO465"/>
  <c r="H167" s="1"/>
  <c r="R466"/>
  <c r="W466" s="1"/>
  <c r="X466" s="1"/>
  <c r="Y466" s="1"/>
  <c r="K24" s="1"/>
  <c r="X464"/>
  <c r="Y464" s="1"/>
  <c r="I24" s="1"/>
  <c r="AC464"/>
  <c r="C47" s="1"/>
  <c r="AE464"/>
  <c r="E47" s="1"/>
  <c r="AD464"/>
  <c r="D47" s="1"/>
  <c r="AB464"/>
  <c r="B47" s="1"/>
  <c r="AF464"/>
  <c r="F47" s="1"/>
  <c r="AG464"/>
  <c r="G47" s="1"/>
  <c r="S467"/>
  <c r="P468"/>
  <c r="Q467"/>
  <c r="T466"/>
  <c r="AS466" l="1"/>
  <c r="C288" s="1"/>
  <c r="AO466"/>
  <c r="H168" s="1"/>
  <c r="AV466"/>
  <c r="F288" s="1"/>
  <c r="AN466"/>
  <c r="G168" s="1"/>
  <c r="AI466"/>
  <c r="B168" s="1"/>
  <c r="AT466"/>
  <c r="D288" s="1"/>
  <c r="X465"/>
  <c r="Y465" s="1"/>
  <c r="J24" s="1"/>
  <c r="AE465"/>
  <c r="E48" s="1"/>
  <c r="AD465"/>
  <c r="D48" s="1"/>
  <c r="AG465"/>
  <c r="G48" s="1"/>
  <c r="AF465"/>
  <c r="F48" s="1"/>
  <c r="AC465"/>
  <c r="C48" s="1"/>
  <c r="AB465"/>
  <c r="B48" s="1"/>
  <c r="AR466"/>
  <c r="B288" s="1"/>
  <c r="AY466"/>
  <c r="I288" s="1"/>
  <c r="AD466"/>
  <c r="D49" s="1"/>
  <c r="AJ466"/>
  <c r="C168" s="1"/>
  <c r="AF466"/>
  <c r="F49" s="1"/>
  <c r="AK466"/>
  <c r="D168" s="1"/>
  <c r="AE466"/>
  <c r="E49" s="1"/>
  <c r="AB466"/>
  <c r="B49" s="1"/>
  <c r="AL466"/>
  <c r="E168" s="1"/>
  <c r="AG466"/>
  <c r="G49" s="1"/>
  <c r="AM466"/>
  <c r="F168" s="1"/>
  <c r="AX466"/>
  <c r="H288" s="1"/>
  <c r="AW466"/>
  <c r="G288" s="1"/>
  <c r="AC466"/>
  <c r="C49" s="1"/>
  <c r="AP466"/>
  <c r="I168" s="1"/>
  <c r="AU466"/>
  <c r="E288" s="1"/>
  <c r="T467"/>
  <c r="U466" s="1"/>
  <c r="V466" s="1"/>
  <c r="Z466" s="1"/>
  <c r="R467"/>
  <c r="U465"/>
  <c r="V465" s="1"/>
  <c r="Z465" s="1"/>
  <c r="S468"/>
  <c r="P469"/>
  <c r="Q468"/>
  <c r="R468" l="1"/>
  <c r="W468" s="1"/>
  <c r="X468" s="1"/>
  <c r="Y468" s="1"/>
  <c r="C25" s="1"/>
  <c r="W467"/>
  <c r="AX467"/>
  <c r="H289" s="1"/>
  <c r="AW467"/>
  <c r="G289" s="1"/>
  <c r="AV467"/>
  <c r="F289" s="1"/>
  <c r="AS467"/>
  <c r="C289" s="1"/>
  <c r="AR467"/>
  <c r="B289" s="1"/>
  <c r="AI467"/>
  <c r="B169" s="1"/>
  <c r="AM467"/>
  <c r="F169" s="1"/>
  <c r="AY467"/>
  <c r="I289" s="1"/>
  <c r="AK467"/>
  <c r="D169" s="1"/>
  <c r="AL467"/>
  <c r="E169" s="1"/>
  <c r="AU467"/>
  <c r="E289" s="1"/>
  <c r="AP467"/>
  <c r="I169" s="1"/>
  <c r="AN467"/>
  <c r="G169" s="1"/>
  <c r="AJ467"/>
  <c r="C169" s="1"/>
  <c r="AO467"/>
  <c r="H169" s="1"/>
  <c r="AT467"/>
  <c r="D289" s="1"/>
  <c r="Q469"/>
  <c r="S469"/>
  <c r="P470"/>
  <c r="T468"/>
  <c r="R469" l="1"/>
  <c r="W469" s="1"/>
  <c r="X469" s="1"/>
  <c r="Y469" s="1"/>
  <c r="D25" s="1"/>
  <c r="AC468"/>
  <c r="C51" s="1"/>
  <c r="AD468"/>
  <c r="D51" s="1"/>
  <c r="AW468"/>
  <c r="G290" s="1"/>
  <c r="AI468"/>
  <c r="B170" s="1"/>
  <c r="AK468"/>
  <c r="D170" s="1"/>
  <c r="AP468"/>
  <c r="I170" s="1"/>
  <c r="AS468"/>
  <c r="C290" s="1"/>
  <c r="AN468"/>
  <c r="G170" s="1"/>
  <c r="AR468"/>
  <c r="B290" s="1"/>
  <c r="AU468"/>
  <c r="E290" s="1"/>
  <c r="AT468"/>
  <c r="D290" s="1"/>
  <c r="AO468"/>
  <c r="H170" s="1"/>
  <c r="AV468"/>
  <c r="F290" s="1"/>
  <c r="AG468"/>
  <c r="G51" s="1"/>
  <c r="AL468"/>
  <c r="E170" s="1"/>
  <c r="AY468"/>
  <c r="I290" s="1"/>
  <c r="AX468"/>
  <c r="H290" s="1"/>
  <c r="AE468"/>
  <c r="E51" s="1"/>
  <c r="AJ468"/>
  <c r="C170" s="1"/>
  <c r="AB468"/>
  <c r="B51" s="1"/>
  <c r="AM468"/>
  <c r="F170" s="1"/>
  <c r="AF468"/>
  <c r="F51" s="1"/>
  <c r="X467"/>
  <c r="Y467" s="1"/>
  <c r="B25" s="1"/>
  <c r="AB467"/>
  <c r="B50" s="1"/>
  <c r="AF467"/>
  <c r="F50" s="1"/>
  <c r="AC467"/>
  <c r="C50" s="1"/>
  <c r="AD467"/>
  <c r="D50" s="1"/>
  <c r="AG467"/>
  <c r="G50" s="1"/>
  <c r="AE467"/>
  <c r="E50" s="1"/>
  <c r="S470"/>
  <c r="Q470"/>
  <c r="P471"/>
  <c r="U467"/>
  <c r="V467" s="1"/>
  <c r="Z467" s="1"/>
  <c r="T469"/>
  <c r="AI469" l="1"/>
  <c r="B171" s="1"/>
  <c r="AW469"/>
  <c r="G291" s="1"/>
  <c r="AE469"/>
  <c r="E52" s="1"/>
  <c r="AU469"/>
  <c r="E291" s="1"/>
  <c r="AT469"/>
  <c r="D291" s="1"/>
  <c r="AV469"/>
  <c r="F291" s="1"/>
  <c r="AY469"/>
  <c r="I291" s="1"/>
  <c r="AJ469"/>
  <c r="C171" s="1"/>
  <c r="AG469"/>
  <c r="G52" s="1"/>
  <c r="AN469"/>
  <c r="G171" s="1"/>
  <c r="AX469"/>
  <c r="H291" s="1"/>
  <c r="AS469"/>
  <c r="C291" s="1"/>
  <c r="AO469"/>
  <c r="H171" s="1"/>
  <c r="AF469"/>
  <c r="F52" s="1"/>
  <c r="AP469"/>
  <c r="I171" s="1"/>
  <c r="AC469"/>
  <c r="C52" s="1"/>
  <c r="AR469"/>
  <c r="B291" s="1"/>
  <c r="AL469"/>
  <c r="E171" s="1"/>
  <c r="AB469"/>
  <c r="B52" s="1"/>
  <c r="AM469"/>
  <c r="F171" s="1"/>
  <c r="AK469"/>
  <c r="D171" s="1"/>
  <c r="AD469"/>
  <c r="D52" s="1"/>
  <c r="R470"/>
  <c r="W470" s="1"/>
  <c r="X470" s="1"/>
  <c r="Y470" s="1"/>
  <c r="E25" s="1"/>
  <c r="S471"/>
  <c r="Q471"/>
  <c r="P472"/>
  <c r="U468"/>
  <c r="V468" s="1"/>
  <c r="Z468" s="1"/>
  <c r="T470"/>
  <c r="AO470" l="1"/>
  <c r="H172" s="1"/>
  <c r="AJ470"/>
  <c r="C172" s="1"/>
  <c r="AU470"/>
  <c r="E292" s="1"/>
  <c r="AI470"/>
  <c r="B172" s="1"/>
  <c r="AM470"/>
  <c r="F172" s="1"/>
  <c r="AR470"/>
  <c r="B292" s="1"/>
  <c r="AD470"/>
  <c r="D53" s="1"/>
  <c r="AV470"/>
  <c r="F292" s="1"/>
  <c r="AC470"/>
  <c r="C53" s="1"/>
  <c r="AL470"/>
  <c r="E172" s="1"/>
  <c r="AN470"/>
  <c r="G172" s="1"/>
  <c r="AB470"/>
  <c r="B53" s="1"/>
  <c r="AG470"/>
  <c r="G53" s="1"/>
  <c r="AY470"/>
  <c r="I292" s="1"/>
  <c r="AP470"/>
  <c r="I172" s="1"/>
  <c r="AE470"/>
  <c r="E53" s="1"/>
  <c r="AK470"/>
  <c r="D172" s="1"/>
  <c r="AW470"/>
  <c r="G292" s="1"/>
  <c r="AX470"/>
  <c r="H292" s="1"/>
  <c r="R471"/>
  <c r="W471" s="1"/>
  <c r="X471" s="1"/>
  <c r="Y471" s="1"/>
  <c r="F25" s="1"/>
  <c r="AS470"/>
  <c r="C292" s="1"/>
  <c r="AF470"/>
  <c r="F53" s="1"/>
  <c r="AT470"/>
  <c r="D292" s="1"/>
  <c r="T471"/>
  <c r="U470" s="1"/>
  <c r="V470" s="1"/>
  <c r="Z470" s="1"/>
  <c r="S472"/>
  <c r="Q472"/>
  <c r="P473"/>
  <c r="U469"/>
  <c r="V469" s="1"/>
  <c r="Z469" s="1"/>
  <c r="AV471" l="1"/>
  <c r="F293" s="1"/>
  <c r="AO471"/>
  <c r="H173" s="1"/>
  <c r="AJ471"/>
  <c r="C173" s="1"/>
  <c r="AG471"/>
  <c r="G54" s="1"/>
  <c r="AK471"/>
  <c r="D173" s="1"/>
  <c r="AM471"/>
  <c r="F173" s="1"/>
  <c r="AY471"/>
  <c r="I293" s="1"/>
  <c r="AL471"/>
  <c r="E173" s="1"/>
  <c r="AX471"/>
  <c r="H293" s="1"/>
  <c r="AW471"/>
  <c r="G293" s="1"/>
  <c r="AS471"/>
  <c r="C293" s="1"/>
  <c r="AB471"/>
  <c r="B54" s="1"/>
  <c r="AP471"/>
  <c r="I173" s="1"/>
  <c r="AC471"/>
  <c r="C54" s="1"/>
  <c r="AD471"/>
  <c r="D54" s="1"/>
  <c r="AT471"/>
  <c r="D293" s="1"/>
  <c r="AR471"/>
  <c r="B293" s="1"/>
  <c r="AN471"/>
  <c r="G173" s="1"/>
  <c r="AU471"/>
  <c r="E293" s="1"/>
  <c r="AI471"/>
  <c r="B173" s="1"/>
  <c r="AF471"/>
  <c r="F54" s="1"/>
  <c r="AE471"/>
  <c r="E54" s="1"/>
  <c r="R472"/>
  <c r="W472" s="1"/>
  <c r="X472" s="1"/>
  <c r="Y472" s="1"/>
  <c r="G25" s="1"/>
  <c r="T472"/>
  <c r="U471" s="1"/>
  <c r="V471" s="1"/>
  <c r="Z471" s="1"/>
  <c r="S473"/>
  <c r="Q473"/>
  <c r="P474"/>
  <c r="AI472" l="1"/>
  <c r="B174" s="1"/>
  <c r="R473"/>
  <c r="W473" s="1"/>
  <c r="AT472"/>
  <c r="D294" s="1"/>
  <c r="AK472"/>
  <c r="D174" s="1"/>
  <c r="AP472"/>
  <c r="I174" s="1"/>
  <c r="AU472"/>
  <c r="E294" s="1"/>
  <c r="AL472"/>
  <c r="E174" s="1"/>
  <c r="AO472"/>
  <c r="H174" s="1"/>
  <c r="AW472"/>
  <c r="G294" s="1"/>
  <c r="AS472"/>
  <c r="C294" s="1"/>
  <c r="AD472"/>
  <c r="D55" s="1"/>
  <c r="AX472"/>
  <c r="H294" s="1"/>
  <c r="AE472"/>
  <c r="E55" s="1"/>
  <c r="AM472"/>
  <c r="F174" s="1"/>
  <c r="AC472"/>
  <c r="C55" s="1"/>
  <c r="AV472"/>
  <c r="F294" s="1"/>
  <c r="AB472"/>
  <c r="B55" s="1"/>
  <c r="AY472"/>
  <c r="I294" s="1"/>
  <c r="AN472"/>
  <c r="G174" s="1"/>
  <c r="AR472"/>
  <c r="B294" s="1"/>
  <c r="AG472"/>
  <c r="G55" s="1"/>
  <c r="AJ472"/>
  <c r="C174" s="1"/>
  <c r="AF472"/>
  <c r="F55" s="1"/>
  <c r="T473"/>
  <c r="U472" s="1"/>
  <c r="V472" s="1"/>
  <c r="Z472" s="1"/>
  <c r="Q474"/>
  <c r="P475"/>
  <c r="S474"/>
  <c r="AL473" l="1"/>
  <c r="E175" s="1"/>
  <c r="AX473"/>
  <c r="H295" s="1"/>
  <c r="AY473"/>
  <c r="I295" s="1"/>
  <c r="AJ473"/>
  <c r="C175" s="1"/>
  <c r="AN473"/>
  <c r="G175" s="1"/>
  <c r="AW473"/>
  <c r="G295" s="1"/>
  <c r="AO473"/>
  <c r="H175" s="1"/>
  <c r="AV473"/>
  <c r="F295" s="1"/>
  <c r="R474"/>
  <c r="W474" s="1"/>
  <c r="X474" s="1"/>
  <c r="Y474" s="1"/>
  <c r="I25" s="1"/>
  <c r="AP473"/>
  <c r="I175" s="1"/>
  <c r="AK473"/>
  <c r="D175" s="1"/>
  <c r="AR473"/>
  <c r="B295" s="1"/>
  <c r="AU473"/>
  <c r="E295" s="1"/>
  <c r="AI473"/>
  <c r="B175" s="1"/>
  <c r="AM473"/>
  <c r="F175" s="1"/>
  <c r="AS473"/>
  <c r="C295" s="1"/>
  <c r="AT473"/>
  <c r="D295" s="1"/>
  <c r="T474"/>
  <c r="U473" s="1"/>
  <c r="V473" s="1"/>
  <c r="Z473" s="1"/>
  <c r="X473"/>
  <c r="Y473" s="1"/>
  <c r="H25" s="1"/>
  <c r="AC473"/>
  <c r="C56" s="1"/>
  <c r="AE473"/>
  <c r="E56" s="1"/>
  <c r="AD473"/>
  <c r="D56" s="1"/>
  <c r="AB473"/>
  <c r="B56" s="1"/>
  <c r="AG473"/>
  <c r="G56" s="1"/>
  <c r="AF473"/>
  <c r="F56" s="1"/>
  <c r="S475"/>
  <c r="P476"/>
  <c r="Q475"/>
  <c r="AN474" l="1"/>
  <c r="G176" s="1"/>
  <c r="AO474"/>
  <c r="H176" s="1"/>
  <c r="AR474"/>
  <c r="B296" s="1"/>
  <c r="T475"/>
  <c r="U474" s="1"/>
  <c r="V474" s="1"/>
  <c r="Z474" s="1"/>
  <c r="AS474"/>
  <c r="C296" s="1"/>
  <c r="AG474"/>
  <c r="G57" s="1"/>
  <c r="AT474"/>
  <c r="D296" s="1"/>
  <c r="AP474"/>
  <c r="I176" s="1"/>
  <c r="AK474"/>
  <c r="D176" s="1"/>
  <c r="AU474"/>
  <c r="E296" s="1"/>
  <c r="AX474"/>
  <c r="H296" s="1"/>
  <c r="AY474"/>
  <c r="I296" s="1"/>
  <c r="AL474"/>
  <c r="E176" s="1"/>
  <c r="AD474"/>
  <c r="D57" s="1"/>
  <c r="AJ474"/>
  <c r="C176" s="1"/>
  <c r="AI474"/>
  <c r="B176" s="1"/>
  <c r="AB474"/>
  <c r="B57" s="1"/>
  <c r="AE474"/>
  <c r="E57" s="1"/>
  <c r="AM474"/>
  <c r="F176" s="1"/>
  <c r="AW474"/>
  <c r="G296" s="1"/>
  <c r="AC474"/>
  <c r="C57" s="1"/>
  <c r="AV474"/>
  <c r="F296" s="1"/>
  <c r="AF474"/>
  <c r="F57" s="1"/>
  <c r="P477"/>
  <c r="Q476"/>
  <c r="S476"/>
  <c r="R475"/>
  <c r="R476" l="1"/>
  <c r="W475"/>
  <c r="AR475"/>
  <c r="B297" s="1"/>
  <c r="AT475"/>
  <c r="D297" s="1"/>
  <c r="AY475"/>
  <c r="I297" s="1"/>
  <c r="AW475"/>
  <c r="G297" s="1"/>
  <c r="AP475"/>
  <c r="I177" s="1"/>
  <c r="AJ475"/>
  <c r="C177" s="1"/>
  <c r="AL475"/>
  <c r="E177" s="1"/>
  <c r="AS475"/>
  <c r="C297" s="1"/>
  <c r="AO475"/>
  <c r="H177" s="1"/>
  <c r="AI475"/>
  <c r="B177" s="1"/>
  <c r="AK475"/>
  <c r="D177" s="1"/>
  <c r="AM475"/>
  <c r="F177" s="1"/>
  <c r="AN475"/>
  <c r="G177" s="1"/>
  <c r="AU475"/>
  <c r="E297" s="1"/>
  <c r="AX475"/>
  <c r="H297" s="1"/>
  <c r="AV475"/>
  <c r="F297" s="1"/>
  <c r="T476"/>
  <c r="Q477"/>
  <c r="S477"/>
  <c r="P478"/>
  <c r="R477" l="1"/>
  <c r="W477" s="1"/>
  <c r="X477" s="1"/>
  <c r="Y477" s="1"/>
  <c r="B26" s="1"/>
  <c r="W476"/>
  <c r="AT476"/>
  <c r="D298" s="1"/>
  <c r="AR476"/>
  <c r="B298" s="1"/>
  <c r="AX476"/>
  <c r="H298" s="1"/>
  <c r="AU476"/>
  <c r="E298" s="1"/>
  <c r="AS476"/>
  <c r="C298" s="1"/>
  <c r="AV476"/>
  <c r="F298" s="1"/>
  <c r="AY476"/>
  <c r="I298" s="1"/>
  <c r="AW476"/>
  <c r="G298" s="1"/>
  <c r="AK476"/>
  <c r="D178" s="1"/>
  <c r="AN476"/>
  <c r="G178" s="1"/>
  <c r="AM476"/>
  <c r="F178" s="1"/>
  <c r="AL476"/>
  <c r="E178" s="1"/>
  <c r="AJ476"/>
  <c r="C178" s="1"/>
  <c r="AO476"/>
  <c r="H178" s="1"/>
  <c r="AP476"/>
  <c r="I178" s="1"/>
  <c r="AI476"/>
  <c r="B178" s="1"/>
  <c r="U475"/>
  <c r="V475" s="1"/>
  <c r="Z475" s="1"/>
  <c r="X475"/>
  <c r="Y475" s="1"/>
  <c r="J25" s="1"/>
  <c r="AF475"/>
  <c r="F58" s="1"/>
  <c r="AC475"/>
  <c r="C58" s="1"/>
  <c r="AB475"/>
  <c r="B58" s="1"/>
  <c r="AE475"/>
  <c r="E58" s="1"/>
  <c r="AG475"/>
  <c r="G58" s="1"/>
  <c r="AD475"/>
  <c r="D58" s="1"/>
  <c r="S478"/>
  <c r="Q478"/>
  <c r="P479"/>
  <c r="T477"/>
  <c r="R478" l="1"/>
  <c r="W478" s="1"/>
  <c r="X478" s="1"/>
  <c r="Y478" s="1"/>
  <c r="C26" s="1"/>
  <c r="AL477"/>
  <c r="E179" s="1"/>
  <c r="AX477"/>
  <c r="H299" s="1"/>
  <c r="AV477"/>
  <c r="F299" s="1"/>
  <c r="AK477"/>
  <c r="D179" s="1"/>
  <c r="AD477"/>
  <c r="D60" s="1"/>
  <c r="AM477"/>
  <c r="F179" s="1"/>
  <c r="AR477"/>
  <c r="B299" s="1"/>
  <c r="AS477"/>
  <c r="C299" s="1"/>
  <c r="AJ477"/>
  <c r="C179" s="1"/>
  <c r="AT477"/>
  <c r="D299" s="1"/>
  <c r="AI477"/>
  <c r="B179" s="1"/>
  <c r="AO477"/>
  <c r="H179" s="1"/>
  <c r="AF477"/>
  <c r="F60" s="1"/>
  <c r="AG477"/>
  <c r="G60" s="1"/>
  <c r="AY477"/>
  <c r="I299" s="1"/>
  <c r="AC477"/>
  <c r="C60" s="1"/>
  <c r="AB477"/>
  <c r="B60" s="1"/>
  <c r="AN477"/>
  <c r="G179" s="1"/>
  <c r="AP477"/>
  <c r="I179" s="1"/>
  <c r="AE477"/>
  <c r="E60" s="1"/>
  <c r="AU477"/>
  <c r="E299" s="1"/>
  <c r="AW477"/>
  <c r="G299" s="1"/>
  <c r="T478"/>
  <c r="U477" s="1"/>
  <c r="V477" s="1"/>
  <c r="Z477" s="1"/>
  <c r="AU478"/>
  <c r="E300" s="1"/>
  <c r="X476"/>
  <c r="Y476" s="1"/>
  <c r="K25" s="1"/>
  <c r="AG476"/>
  <c r="G59" s="1"/>
  <c r="AE476"/>
  <c r="E59" s="1"/>
  <c r="AF476"/>
  <c r="F59" s="1"/>
  <c r="AD476"/>
  <c r="D59" s="1"/>
  <c r="AB476"/>
  <c r="B59" s="1"/>
  <c r="AC476"/>
  <c r="C59" s="1"/>
  <c r="S479"/>
  <c r="Q479"/>
  <c r="P480"/>
  <c r="U476"/>
  <c r="V476" s="1"/>
  <c r="Z476" s="1"/>
  <c r="AR478" l="1"/>
  <c r="B300" s="1"/>
  <c r="AL478"/>
  <c r="E180" s="1"/>
  <c r="AC478"/>
  <c r="C61" s="1"/>
  <c r="AM478"/>
  <c r="F180" s="1"/>
  <c r="AW478"/>
  <c r="G300" s="1"/>
  <c r="AP478"/>
  <c r="I180" s="1"/>
  <c r="AK478"/>
  <c r="D180" s="1"/>
  <c r="AS478"/>
  <c r="C300" s="1"/>
  <c r="AX478"/>
  <c r="H300" s="1"/>
  <c r="AJ478"/>
  <c r="C180" s="1"/>
  <c r="AV478"/>
  <c r="F300" s="1"/>
  <c r="AF478"/>
  <c r="F61" s="1"/>
  <c r="AG478"/>
  <c r="G61" s="1"/>
  <c r="AI478"/>
  <c r="B180" s="1"/>
  <c r="AY478"/>
  <c r="I300" s="1"/>
  <c r="AT478"/>
  <c r="D300" s="1"/>
  <c r="AB478"/>
  <c r="B61" s="1"/>
  <c r="AN478"/>
  <c r="G180" s="1"/>
  <c r="AO478"/>
  <c r="H180" s="1"/>
  <c r="AE478"/>
  <c r="E61" s="1"/>
  <c r="AD478"/>
  <c r="D61" s="1"/>
  <c r="T479"/>
  <c r="U478" s="1"/>
  <c r="V478" s="1"/>
  <c r="Z478" s="1"/>
  <c r="R479"/>
  <c r="S480"/>
  <c r="P481"/>
  <c r="Q480"/>
  <c r="T480" l="1"/>
  <c r="U479" s="1"/>
  <c r="V479" s="1"/>
  <c r="Z479" s="1"/>
  <c r="W479"/>
  <c r="AS479"/>
  <c r="C301" s="1"/>
  <c r="AW479"/>
  <c r="G301" s="1"/>
  <c r="AI479"/>
  <c r="B181" s="1"/>
  <c r="AM479"/>
  <c r="F181" s="1"/>
  <c r="AY479"/>
  <c r="I301" s="1"/>
  <c r="AU479"/>
  <c r="E301" s="1"/>
  <c r="AO479"/>
  <c r="H181" s="1"/>
  <c r="AL479"/>
  <c r="E181" s="1"/>
  <c r="AX479"/>
  <c r="H301" s="1"/>
  <c r="AR479"/>
  <c r="B301" s="1"/>
  <c r="AT479"/>
  <c r="D301" s="1"/>
  <c r="AV479"/>
  <c r="F301" s="1"/>
  <c r="AP479"/>
  <c r="I181" s="1"/>
  <c r="AJ479"/>
  <c r="C181" s="1"/>
  <c r="AN479"/>
  <c r="G181" s="1"/>
  <c r="AK479"/>
  <c r="D181" s="1"/>
  <c r="Q481"/>
  <c r="S481"/>
  <c r="P482"/>
  <c r="R480"/>
  <c r="T481" l="1"/>
  <c r="U480" s="1"/>
  <c r="V480" s="1"/>
  <c r="Z480" s="1"/>
  <c r="X479"/>
  <c r="Y479" s="1"/>
  <c r="D26" s="1"/>
  <c r="AG479"/>
  <c r="G62" s="1"/>
  <c r="AB479"/>
  <c r="B62" s="1"/>
  <c r="AE479"/>
  <c r="E62" s="1"/>
  <c r="AD479"/>
  <c r="D62" s="1"/>
  <c r="AF479"/>
  <c r="F62" s="1"/>
  <c r="AC479"/>
  <c r="C62" s="1"/>
  <c r="R481"/>
  <c r="W481" s="1"/>
  <c r="W480"/>
  <c r="AW480"/>
  <c r="G302" s="1"/>
  <c r="AR480"/>
  <c r="B302" s="1"/>
  <c r="AT480"/>
  <c r="D302" s="1"/>
  <c r="AY480"/>
  <c r="I302" s="1"/>
  <c r="AP480"/>
  <c r="I182" s="1"/>
  <c r="AX480"/>
  <c r="H302" s="1"/>
  <c r="AU480"/>
  <c r="E302" s="1"/>
  <c r="AS480"/>
  <c r="C302" s="1"/>
  <c r="AV480"/>
  <c r="F302" s="1"/>
  <c r="AO480"/>
  <c r="H182" s="1"/>
  <c r="AM480"/>
  <c r="F182" s="1"/>
  <c r="AK480"/>
  <c r="D182" s="1"/>
  <c r="AJ480"/>
  <c r="C182" s="1"/>
  <c r="AI480"/>
  <c r="B182" s="1"/>
  <c r="AN480"/>
  <c r="G182" s="1"/>
  <c r="AL480"/>
  <c r="E182" s="1"/>
  <c r="S482"/>
  <c r="Q482"/>
  <c r="P483"/>
  <c r="T482" l="1"/>
  <c r="U481" s="1"/>
  <c r="V481" s="1"/>
  <c r="Z481" s="1"/>
  <c r="AY481"/>
  <c r="I303" s="1"/>
  <c r="AO481"/>
  <c r="H183" s="1"/>
  <c r="AN481"/>
  <c r="G183" s="1"/>
  <c r="AU481"/>
  <c r="E303" s="1"/>
  <c r="AV481"/>
  <c r="F303" s="1"/>
  <c r="AR481"/>
  <c r="B303" s="1"/>
  <c r="AJ481"/>
  <c r="C183" s="1"/>
  <c r="AS481"/>
  <c r="C303" s="1"/>
  <c r="AX481"/>
  <c r="H303" s="1"/>
  <c r="AW481"/>
  <c r="G303" s="1"/>
  <c r="AK481"/>
  <c r="D183" s="1"/>
  <c r="AI481"/>
  <c r="B183" s="1"/>
  <c r="AT481"/>
  <c r="D303" s="1"/>
  <c r="AP481"/>
  <c r="I183" s="1"/>
  <c r="AL481"/>
  <c r="E183" s="1"/>
  <c r="R482"/>
  <c r="W482" s="1"/>
  <c r="X482" s="1"/>
  <c r="Y482" s="1"/>
  <c r="G26" s="1"/>
  <c r="AM481"/>
  <c r="F183" s="1"/>
  <c r="X480"/>
  <c r="Y480" s="1"/>
  <c r="E26" s="1"/>
  <c r="AG480"/>
  <c r="G63" s="1"/>
  <c r="AE480"/>
  <c r="E63" s="1"/>
  <c r="AC480"/>
  <c r="C63" s="1"/>
  <c r="AB480"/>
  <c r="B63" s="1"/>
  <c r="AF480"/>
  <c r="F63" s="1"/>
  <c r="AD480"/>
  <c r="D63" s="1"/>
  <c r="X481"/>
  <c r="Y481" s="1"/>
  <c r="F26" s="1"/>
  <c r="AD481"/>
  <c r="D64" s="1"/>
  <c r="AE481"/>
  <c r="E64" s="1"/>
  <c r="AC481"/>
  <c r="C64" s="1"/>
  <c r="AG481"/>
  <c r="G64" s="1"/>
  <c r="AF481"/>
  <c r="F64" s="1"/>
  <c r="AB481"/>
  <c r="B64" s="1"/>
  <c r="S483"/>
  <c r="T483" s="1"/>
  <c r="Q483"/>
  <c r="P484"/>
  <c r="R483" l="1"/>
  <c r="W483" s="1"/>
  <c r="X483" s="1"/>
  <c r="Y483" s="1"/>
  <c r="H26" s="1"/>
  <c r="AL482"/>
  <c r="E184" s="1"/>
  <c r="AR482"/>
  <c r="B304" s="1"/>
  <c r="AP482"/>
  <c r="I184" s="1"/>
  <c r="AO482"/>
  <c r="H184" s="1"/>
  <c r="AY482"/>
  <c r="I304" s="1"/>
  <c r="AI482"/>
  <c r="B184" s="1"/>
  <c r="AK482"/>
  <c r="D184" s="1"/>
  <c r="AM482"/>
  <c r="F184" s="1"/>
  <c r="AT482"/>
  <c r="D304" s="1"/>
  <c r="AN482"/>
  <c r="G184" s="1"/>
  <c r="AB482"/>
  <c r="B65" s="1"/>
  <c r="AV482"/>
  <c r="F304" s="1"/>
  <c r="AX482"/>
  <c r="H304" s="1"/>
  <c r="AD482"/>
  <c r="D65" s="1"/>
  <c r="AF482"/>
  <c r="F65" s="1"/>
  <c r="AE482"/>
  <c r="E65" s="1"/>
  <c r="AU482"/>
  <c r="E304" s="1"/>
  <c r="AG482"/>
  <c r="G65" s="1"/>
  <c r="AJ482"/>
  <c r="C184" s="1"/>
  <c r="AS482"/>
  <c r="C304" s="1"/>
  <c r="AW482"/>
  <c r="G304" s="1"/>
  <c r="AC482"/>
  <c r="C65" s="1"/>
  <c r="U482"/>
  <c r="V482" s="1"/>
  <c r="Z482" s="1"/>
  <c r="S484"/>
  <c r="T484" s="1"/>
  <c r="P485"/>
  <c r="Q484"/>
  <c r="AY483" l="1"/>
  <c r="I305" s="1"/>
  <c r="R484"/>
  <c r="AS484" s="1"/>
  <c r="C306" s="1"/>
  <c r="AM483"/>
  <c r="F185" s="1"/>
  <c r="AV483"/>
  <c r="F305" s="1"/>
  <c r="AN483"/>
  <c r="G185" s="1"/>
  <c r="AD483"/>
  <c r="D66" s="1"/>
  <c r="AE483"/>
  <c r="E66" s="1"/>
  <c r="AR483"/>
  <c r="B305" s="1"/>
  <c r="AT483"/>
  <c r="D305" s="1"/>
  <c r="AL483"/>
  <c r="E185" s="1"/>
  <c r="AP483"/>
  <c r="I185" s="1"/>
  <c r="AJ483"/>
  <c r="C185" s="1"/>
  <c r="AF483"/>
  <c r="F66" s="1"/>
  <c r="AS483"/>
  <c r="C305" s="1"/>
  <c r="AI483"/>
  <c r="B185" s="1"/>
  <c r="AU483"/>
  <c r="E305" s="1"/>
  <c r="AG483"/>
  <c r="G66" s="1"/>
  <c r="AX483"/>
  <c r="H305" s="1"/>
  <c r="AK483"/>
  <c r="D185" s="1"/>
  <c r="AC483"/>
  <c r="C66" s="1"/>
  <c r="AO483"/>
  <c r="H185" s="1"/>
  <c r="AW483"/>
  <c r="G305" s="1"/>
  <c r="AB483"/>
  <c r="B66" s="1"/>
  <c r="AT484"/>
  <c r="D306" s="1"/>
  <c r="U483"/>
  <c r="V483" s="1"/>
  <c r="Z483" s="1"/>
  <c r="S485"/>
  <c r="T485" s="1"/>
  <c r="Q485"/>
  <c r="P486"/>
  <c r="AL484" l="1"/>
  <c r="E186" s="1"/>
  <c r="AN484"/>
  <c r="G186" s="1"/>
  <c r="AP484"/>
  <c r="I186" s="1"/>
  <c r="AV484"/>
  <c r="F306" s="1"/>
  <c r="AX484"/>
  <c r="H306" s="1"/>
  <c r="AI484"/>
  <c r="B186" s="1"/>
  <c r="AY484"/>
  <c r="I306" s="1"/>
  <c r="AR484"/>
  <c r="B306" s="1"/>
  <c r="AK484"/>
  <c r="D186" s="1"/>
  <c r="AJ484"/>
  <c r="C186" s="1"/>
  <c r="AM484"/>
  <c r="F186" s="1"/>
  <c r="W484"/>
  <c r="AF484" s="1"/>
  <c r="F67" s="1"/>
  <c r="AW484"/>
  <c r="G306" s="1"/>
  <c r="AU484"/>
  <c r="E306" s="1"/>
  <c r="AO484"/>
  <c r="H186" s="1"/>
  <c r="U484"/>
  <c r="V484" s="1"/>
  <c r="Z484" s="1"/>
  <c r="S486"/>
  <c r="T486" s="1"/>
  <c r="P487"/>
  <c r="Q486"/>
  <c r="R485"/>
  <c r="AB484" l="1"/>
  <c r="B67" s="1"/>
  <c r="AC484"/>
  <c r="C67" s="1"/>
  <c r="AD484"/>
  <c r="D67" s="1"/>
  <c r="X484"/>
  <c r="Y484" s="1"/>
  <c r="I26" s="1"/>
  <c r="AG484"/>
  <c r="G67" s="1"/>
  <c r="AE484"/>
  <c r="E67" s="1"/>
  <c r="W485"/>
  <c r="AP485"/>
  <c r="I187" s="1"/>
  <c r="AV485"/>
  <c r="F307" s="1"/>
  <c r="AI485"/>
  <c r="B187" s="1"/>
  <c r="AN485"/>
  <c r="G187" s="1"/>
  <c r="AX485"/>
  <c r="H307" s="1"/>
  <c r="AT485"/>
  <c r="D307" s="1"/>
  <c r="AJ485"/>
  <c r="C187" s="1"/>
  <c r="AO485"/>
  <c r="H187" s="1"/>
  <c r="AW485"/>
  <c r="G307" s="1"/>
  <c r="AL485"/>
  <c r="E187" s="1"/>
  <c r="AU485"/>
  <c r="E307" s="1"/>
  <c r="AR485"/>
  <c r="B307" s="1"/>
  <c r="AS485"/>
  <c r="C307" s="1"/>
  <c r="AY485"/>
  <c r="I307" s="1"/>
  <c r="AM485"/>
  <c r="F187" s="1"/>
  <c r="AK485"/>
  <c r="D187" s="1"/>
  <c r="R486"/>
  <c r="W486" s="1"/>
  <c r="U485"/>
  <c r="V485" s="1"/>
  <c r="Z485" s="1"/>
  <c r="S487"/>
  <c r="P488"/>
  <c r="Q487"/>
  <c r="AL486" l="1"/>
  <c r="E188" s="1"/>
  <c r="AR486"/>
  <c r="B308" s="1"/>
  <c r="AO486"/>
  <c r="H188" s="1"/>
  <c r="AV486"/>
  <c r="F308" s="1"/>
  <c r="X485"/>
  <c r="Y485" s="1"/>
  <c r="J26" s="1"/>
  <c r="AG485"/>
  <c r="G68" s="1"/>
  <c r="AF485"/>
  <c r="F68" s="1"/>
  <c r="AD485"/>
  <c r="D68" s="1"/>
  <c r="AB485"/>
  <c r="B68" s="1"/>
  <c r="AE485"/>
  <c r="E68" s="1"/>
  <c r="AC485"/>
  <c r="C68" s="1"/>
  <c r="AP486"/>
  <c r="I188" s="1"/>
  <c r="AT486"/>
  <c r="D308" s="1"/>
  <c r="AU486"/>
  <c r="E308" s="1"/>
  <c r="AJ486"/>
  <c r="C188" s="1"/>
  <c r="AS486"/>
  <c r="C308" s="1"/>
  <c r="AW486"/>
  <c r="G308" s="1"/>
  <c r="AM486"/>
  <c r="F188" s="1"/>
  <c r="AY486"/>
  <c r="I308" s="1"/>
  <c r="AK486"/>
  <c r="D188" s="1"/>
  <c r="AI486"/>
  <c r="B188" s="1"/>
  <c r="AN486"/>
  <c r="G188" s="1"/>
  <c r="AX486"/>
  <c r="H308" s="1"/>
  <c r="X486"/>
  <c r="Y486" s="1"/>
  <c r="K26" s="1"/>
  <c r="AG486"/>
  <c r="G69" s="1"/>
  <c r="AC486"/>
  <c r="C69" s="1"/>
  <c r="AF486"/>
  <c r="F69" s="1"/>
  <c r="AE486"/>
  <c r="E69" s="1"/>
  <c r="AB486"/>
  <c r="B69" s="1"/>
  <c r="AD486"/>
  <c r="D69" s="1"/>
  <c r="R487"/>
  <c r="S488"/>
  <c r="P489"/>
  <c r="Q488"/>
  <c r="T487"/>
  <c r="W487" l="1"/>
  <c r="AY487"/>
  <c r="I309" s="1"/>
  <c r="AL487"/>
  <c r="E189" s="1"/>
  <c r="AS487"/>
  <c r="C309" s="1"/>
  <c r="AV487"/>
  <c r="F309" s="1"/>
  <c r="AW487"/>
  <c r="G309" s="1"/>
  <c r="AU487"/>
  <c r="E309" s="1"/>
  <c r="AT487"/>
  <c r="D309" s="1"/>
  <c r="AK487"/>
  <c r="D189" s="1"/>
  <c r="AX487"/>
  <c r="H309" s="1"/>
  <c r="AN487"/>
  <c r="G189" s="1"/>
  <c r="AM487"/>
  <c r="F189" s="1"/>
  <c r="AI487"/>
  <c r="B189" s="1"/>
  <c r="AP487"/>
  <c r="I189" s="1"/>
  <c r="AO487"/>
  <c r="H189" s="1"/>
  <c r="AR487"/>
  <c r="B309" s="1"/>
  <c r="AJ487"/>
  <c r="C189" s="1"/>
  <c r="T488"/>
  <c r="U487" s="1"/>
  <c r="V487" s="1"/>
  <c r="Z487" s="1"/>
  <c r="U486"/>
  <c r="V486" s="1"/>
  <c r="Z486" s="1"/>
  <c r="S489"/>
  <c r="Q489"/>
  <c r="P490"/>
  <c r="R488"/>
  <c r="X487" l="1"/>
  <c r="Y487" s="1"/>
  <c r="B27" s="1"/>
  <c r="AF487"/>
  <c r="F70" s="1"/>
  <c r="AC487"/>
  <c r="C70" s="1"/>
  <c r="AB487"/>
  <c r="B70" s="1"/>
  <c r="AG487"/>
  <c r="G70" s="1"/>
  <c r="AD487"/>
  <c r="D70" s="1"/>
  <c r="AE487"/>
  <c r="E70" s="1"/>
  <c r="W488"/>
  <c r="AS488"/>
  <c r="C310" s="1"/>
  <c r="AX488"/>
  <c r="H310" s="1"/>
  <c r="AK488"/>
  <c r="D190" s="1"/>
  <c r="AL488"/>
  <c r="E190" s="1"/>
  <c r="AR488"/>
  <c r="B310" s="1"/>
  <c r="AV488"/>
  <c r="F310" s="1"/>
  <c r="AJ488"/>
  <c r="C190" s="1"/>
  <c r="AN488"/>
  <c r="G190" s="1"/>
  <c r="AM488"/>
  <c r="F190" s="1"/>
  <c r="AT488"/>
  <c r="D310" s="1"/>
  <c r="AY488"/>
  <c r="I310" s="1"/>
  <c r="AU488"/>
  <c r="E310" s="1"/>
  <c r="AI488"/>
  <c r="B190" s="1"/>
  <c r="AW488"/>
  <c r="G310" s="1"/>
  <c r="AP488"/>
  <c r="I190" s="1"/>
  <c r="AO488"/>
  <c r="H190" s="1"/>
  <c r="R489"/>
  <c r="T489"/>
  <c r="S490"/>
  <c r="Q490"/>
  <c r="P491"/>
  <c r="W489" l="1"/>
  <c r="AN489"/>
  <c r="G191" s="1"/>
  <c r="AO489"/>
  <c r="H191" s="1"/>
  <c r="AJ489"/>
  <c r="C191" s="1"/>
  <c r="AK489"/>
  <c r="D191" s="1"/>
  <c r="AY489"/>
  <c r="I311" s="1"/>
  <c r="AR489"/>
  <c r="B311" s="1"/>
  <c r="AP489"/>
  <c r="I191" s="1"/>
  <c r="AU489"/>
  <c r="E311" s="1"/>
  <c r="AT489"/>
  <c r="D311" s="1"/>
  <c r="AL489"/>
  <c r="E191" s="1"/>
  <c r="AS489"/>
  <c r="C311" s="1"/>
  <c r="AW489"/>
  <c r="G311" s="1"/>
  <c r="AI489"/>
  <c r="B191" s="1"/>
  <c r="AV489"/>
  <c r="F311" s="1"/>
  <c r="AX489"/>
  <c r="H311" s="1"/>
  <c r="AM489"/>
  <c r="F191" s="1"/>
  <c r="R490"/>
  <c r="W490" s="1"/>
  <c r="X490" s="1"/>
  <c r="Y490" s="1"/>
  <c r="E27" s="1"/>
  <c r="X488"/>
  <c r="Y488" s="1"/>
  <c r="C27" s="1"/>
  <c r="AE488"/>
  <c r="E71" s="1"/>
  <c r="AC488"/>
  <c r="C71" s="1"/>
  <c r="AF488"/>
  <c r="F71" s="1"/>
  <c r="AD488"/>
  <c r="D71" s="1"/>
  <c r="AB488"/>
  <c r="B71" s="1"/>
  <c r="AG488"/>
  <c r="G71" s="1"/>
  <c r="S491"/>
  <c r="Q491"/>
  <c r="P492"/>
  <c r="T490"/>
  <c r="U488"/>
  <c r="V488" s="1"/>
  <c r="Z488" s="1"/>
  <c r="AP490" l="1"/>
  <c r="I192" s="1"/>
  <c r="AS490"/>
  <c r="C312" s="1"/>
  <c r="AR490"/>
  <c r="B312" s="1"/>
  <c r="AC490"/>
  <c r="C73" s="1"/>
  <c r="X489"/>
  <c r="Y489" s="1"/>
  <c r="D27" s="1"/>
  <c r="AF489"/>
  <c r="F72" s="1"/>
  <c r="AC489"/>
  <c r="C72" s="1"/>
  <c r="AB489"/>
  <c r="B72" s="1"/>
  <c r="AD489"/>
  <c r="D72" s="1"/>
  <c r="AE489"/>
  <c r="E72" s="1"/>
  <c r="AG489"/>
  <c r="G72" s="1"/>
  <c r="AY490"/>
  <c r="I312" s="1"/>
  <c r="AU490"/>
  <c r="E312" s="1"/>
  <c r="AL490"/>
  <c r="E192" s="1"/>
  <c r="AO490"/>
  <c r="H192" s="1"/>
  <c r="AX490"/>
  <c r="H312" s="1"/>
  <c r="R491"/>
  <c r="AV490"/>
  <c r="F312" s="1"/>
  <c r="AW490"/>
  <c r="G312" s="1"/>
  <c r="AT490"/>
  <c r="D312" s="1"/>
  <c r="AJ490"/>
  <c r="C192" s="1"/>
  <c r="AN490"/>
  <c r="G192" s="1"/>
  <c r="AB490"/>
  <c r="B73" s="1"/>
  <c r="AE490"/>
  <c r="E73" s="1"/>
  <c r="AI490"/>
  <c r="B192" s="1"/>
  <c r="AF490"/>
  <c r="F73" s="1"/>
  <c r="AM490"/>
  <c r="F192" s="1"/>
  <c r="AG490"/>
  <c r="G73" s="1"/>
  <c r="AD490"/>
  <c r="D73" s="1"/>
  <c r="AK490"/>
  <c r="D192" s="1"/>
  <c r="T491"/>
  <c r="S492"/>
  <c r="Q492"/>
  <c r="P493"/>
  <c r="U489"/>
  <c r="V489" s="1"/>
  <c r="Z489" s="1"/>
  <c r="R492" l="1"/>
  <c r="W492" s="1"/>
  <c r="X492" s="1"/>
  <c r="Y492" s="1"/>
  <c r="G27" s="1"/>
  <c r="W491"/>
  <c r="AP491"/>
  <c r="I193" s="1"/>
  <c r="AN491"/>
  <c r="G193" s="1"/>
  <c r="AW491"/>
  <c r="G313" s="1"/>
  <c r="AU491"/>
  <c r="E313" s="1"/>
  <c r="AL491"/>
  <c r="E193" s="1"/>
  <c r="AI491"/>
  <c r="B193" s="1"/>
  <c r="AK491"/>
  <c r="D193" s="1"/>
  <c r="AJ491"/>
  <c r="C193" s="1"/>
  <c r="AR491"/>
  <c r="B313" s="1"/>
  <c r="AX491"/>
  <c r="H313" s="1"/>
  <c r="AS491"/>
  <c r="C313" s="1"/>
  <c r="AY491"/>
  <c r="I313" s="1"/>
  <c r="AT491"/>
  <c r="D313" s="1"/>
  <c r="AV491"/>
  <c r="F313" s="1"/>
  <c r="AO491"/>
  <c r="H193" s="1"/>
  <c r="AM491"/>
  <c r="F193" s="1"/>
  <c r="T492"/>
  <c r="U491" s="1"/>
  <c r="V491" s="1"/>
  <c r="Z491" s="1"/>
  <c r="U490"/>
  <c r="V490" s="1"/>
  <c r="Z490" s="1"/>
  <c r="Q493"/>
  <c r="S493"/>
  <c r="P494"/>
  <c r="AN492" l="1"/>
  <c r="G194" s="1"/>
  <c r="AE492"/>
  <c r="E75" s="1"/>
  <c r="AS492"/>
  <c r="C314" s="1"/>
  <c r="AD492"/>
  <c r="D75" s="1"/>
  <c r="AW492"/>
  <c r="G314" s="1"/>
  <c r="AM492"/>
  <c r="F194" s="1"/>
  <c r="AV492"/>
  <c r="F314" s="1"/>
  <c r="AT492"/>
  <c r="D314" s="1"/>
  <c r="AO492"/>
  <c r="H194" s="1"/>
  <c r="AR492"/>
  <c r="B314" s="1"/>
  <c r="AJ492"/>
  <c r="C194" s="1"/>
  <c r="AX492"/>
  <c r="H314" s="1"/>
  <c r="AY492"/>
  <c r="I314" s="1"/>
  <c r="AF492"/>
  <c r="F75" s="1"/>
  <c r="AK492"/>
  <c r="D194" s="1"/>
  <c r="AC492"/>
  <c r="C75" s="1"/>
  <c r="AP492"/>
  <c r="I194" s="1"/>
  <c r="AL492"/>
  <c r="E194" s="1"/>
  <c r="AU492"/>
  <c r="E314" s="1"/>
  <c r="AI492"/>
  <c r="B194" s="1"/>
  <c r="AB492"/>
  <c r="B75" s="1"/>
  <c r="AG492"/>
  <c r="G75" s="1"/>
  <c r="R493"/>
  <c r="W493" s="1"/>
  <c r="T493"/>
  <c r="U492" s="1"/>
  <c r="V492" s="1"/>
  <c r="Z492" s="1"/>
  <c r="X491"/>
  <c r="Y491" s="1"/>
  <c r="F27" s="1"/>
  <c r="AF491"/>
  <c r="F74" s="1"/>
  <c r="AG491"/>
  <c r="G74" s="1"/>
  <c r="AC491"/>
  <c r="C74" s="1"/>
  <c r="AD491"/>
  <c r="D74" s="1"/>
  <c r="AE491"/>
  <c r="E74" s="1"/>
  <c r="AB491"/>
  <c r="B74" s="1"/>
  <c r="P495"/>
  <c r="Q494"/>
  <c r="S494"/>
  <c r="AW493" l="1"/>
  <c r="G315" s="1"/>
  <c r="AL493"/>
  <c r="E195" s="1"/>
  <c r="AJ493"/>
  <c r="C195" s="1"/>
  <c r="AV493"/>
  <c r="F315" s="1"/>
  <c r="AP493"/>
  <c r="I195" s="1"/>
  <c r="AN493"/>
  <c r="G195" s="1"/>
  <c r="AS493"/>
  <c r="C315" s="1"/>
  <c r="AX493"/>
  <c r="H315" s="1"/>
  <c r="AO493"/>
  <c r="H195" s="1"/>
  <c r="AY493"/>
  <c r="I315" s="1"/>
  <c r="AM493"/>
  <c r="F195" s="1"/>
  <c r="AI493"/>
  <c r="B195" s="1"/>
  <c r="AR493"/>
  <c r="B315" s="1"/>
  <c r="AK493"/>
  <c r="D195" s="1"/>
  <c r="AT493"/>
  <c r="D315" s="1"/>
  <c r="AU493"/>
  <c r="E315" s="1"/>
  <c r="R494"/>
  <c r="W494" s="1"/>
  <c r="T494"/>
  <c r="U493" s="1"/>
  <c r="V493" s="1"/>
  <c r="Z493" s="1"/>
  <c r="X493"/>
  <c r="Y493" s="1"/>
  <c r="H27" s="1"/>
  <c r="AC493"/>
  <c r="C76" s="1"/>
  <c r="AD493"/>
  <c r="D76" s="1"/>
  <c r="AB493"/>
  <c r="B76" s="1"/>
  <c r="AG493"/>
  <c r="G76" s="1"/>
  <c r="AE493"/>
  <c r="E76" s="1"/>
  <c r="AF493"/>
  <c r="F76" s="1"/>
  <c r="S495"/>
  <c r="Q495"/>
  <c r="P496"/>
  <c r="AU494" l="1"/>
  <c r="E316" s="1"/>
  <c r="AO494"/>
  <c r="H196" s="1"/>
  <c r="AK494"/>
  <c r="D196" s="1"/>
  <c r="AM494"/>
  <c r="F196" s="1"/>
  <c r="AR494"/>
  <c r="B316" s="1"/>
  <c r="AN494"/>
  <c r="G196" s="1"/>
  <c r="AV494"/>
  <c r="F316" s="1"/>
  <c r="AY494"/>
  <c r="I316" s="1"/>
  <c r="AJ494"/>
  <c r="C196" s="1"/>
  <c r="AL494"/>
  <c r="E196" s="1"/>
  <c r="AX494"/>
  <c r="H316" s="1"/>
  <c r="AW494"/>
  <c r="G316" s="1"/>
  <c r="AP494"/>
  <c r="I196" s="1"/>
  <c r="AT494"/>
  <c r="D316" s="1"/>
  <c r="AS494"/>
  <c r="C316" s="1"/>
  <c r="AI494"/>
  <c r="B196" s="1"/>
  <c r="T495"/>
  <c r="U494" s="1"/>
  <c r="V494" s="1"/>
  <c r="Z494" s="1"/>
  <c r="X494"/>
  <c r="Y494" s="1"/>
  <c r="I27" s="1"/>
  <c r="AE494"/>
  <c r="E77" s="1"/>
  <c r="AC494"/>
  <c r="C77" s="1"/>
  <c r="AG494"/>
  <c r="G77" s="1"/>
  <c r="AB494"/>
  <c r="B77" s="1"/>
  <c r="AF494"/>
  <c r="F77" s="1"/>
  <c r="AD494"/>
  <c r="D77" s="1"/>
  <c r="Q496"/>
  <c r="S496"/>
  <c r="P497"/>
  <c r="R495"/>
  <c r="R496" l="1"/>
  <c r="W496" s="1"/>
  <c r="X496" s="1"/>
  <c r="Y496" s="1"/>
  <c r="K27" s="1"/>
  <c r="S497"/>
  <c r="Q497"/>
  <c r="P498"/>
  <c r="W495"/>
  <c r="AK495"/>
  <c r="D197" s="1"/>
  <c r="AU495"/>
  <c r="E317" s="1"/>
  <c r="AR495"/>
  <c r="B317" s="1"/>
  <c r="AJ495"/>
  <c r="C197" s="1"/>
  <c r="AP495"/>
  <c r="I197" s="1"/>
  <c r="AY495"/>
  <c r="I317" s="1"/>
  <c r="AS495"/>
  <c r="C317" s="1"/>
  <c r="AM495"/>
  <c r="F197" s="1"/>
  <c r="AV495"/>
  <c r="F317" s="1"/>
  <c r="AT495"/>
  <c r="D317" s="1"/>
  <c r="AO495"/>
  <c r="H197" s="1"/>
  <c r="AX495"/>
  <c r="H317" s="1"/>
  <c r="AW495"/>
  <c r="G317" s="1"/>
  <c r="AI495"/>
  <c r="B197" s="1"/>
  <c r="AN495"/>
  <c r="G197" s="1"/>
  <c r="AL495"/>
  <c r="E197" s="1"/>
  <c r="T496"/>
  <c r="AY496" l="1"/>
  <c r="I318" s="1"/>
  <c r="R497"/>
  <c r="W497" s="1"/>
  <c r="X497" s="1"/>
  <c r="Y497" s="1"/>
  <c r="B28" s="1"/>
  <c r="AN496"/>
  <c r="G198" s="1"/>
  <c r="AF496"/>
  <c r="F79" s="1"/>
  <c r="AV496"/>
  <c r="F318" s="1"/>
  <c r="AP496"/>
  <c r="I198" s="1"/>
  <c r="AG496"/>
  <c r="G79" s="1"/>
  <c r="AS496"/>
  <c r="C318" s="1"/>
  <c r="AD496"/>
  <c r="D79" s="1"/>
  <c r="AL496"/>
  <c r="E198" s="1"/>
  <c r="AI496"/>
  <c r="B198" s="1"/>
  <c r="AJ496"/>
  <c r="C198" s="1"/>
  <c r="AT496"/>
  <c r="D318" s="1"/>
  <c r="AE496"/>
  <c r="E79" s="1"/>
  <c r="AW496"/>
  <c r="G318" s="1"/>
  <c r="AX496"/>
  <c r="H318" s="1"/>
  <c r="AC496"/>
  <c r="C79" s="1"/>
  <c r="AM496"/>
  <c r="F198" s="1"/>
  <c r="AR496"/>
  <c r="B318" s="1"/>
  <c r="AU496"/>
  <c r="E318" s="1"/>
  <c r="AO496"/>
  <c r="H198" s="1"/>
  <c r="AB496"/>
  <c r="B79" s="1"/>
  <c r="AK496"/>
  <c r="D198" s="1"/>
  <c r="AM497"/>
  <c r="F199" s="1"/>
  <c r="U495"/>
  <c r="V495" s="1"/>
  <c r="Z495" s="1"/>
  <c r="S498"/>
  <c r="Q498"/>
  <c r="P499"/>
  <c r="T497"/>
  <c r="X495"/>
  <c r="Y495" s="1"/>
  <c r="J27" s="1"/>
  <c r="AF495"/>
  <c r="F78" s="1"/>
  <c r="AB495"/>
  <c r="B78" s="1"/>
  <c r="AC495"/>
  <c r="C78" s="1"/>
  <c r="AG495"/>
  <c r="G78" s="1"/>
  <c r="AE495"/>
  <c r="E78" s="1"/>
  <c r="AD495"/>
  <c r="D78" s="1"/>
  <c r="AX497" l="1"/>
  <c r="H319" s="1"/>
  <c r="AJ497"/>
  <c r="C199" s="1"/>
  <c r="AN497"/>
  <c r="G199" s="1"/>
  <c r="AO497"/>
  <c r="H199" s="1"/>
  <c r="AF497"/>
  <c r="F80" s="1"/>
  <c r="AB497"/>
  <c r="B80" s="1"/>
  <c r="AD497"/>
  <c r="D80" s="1"/>
  <c r="AY497"/>
  <c r="I319" s="1"/>
  <c r="AP497"/>
  <c r="I199" s="1"/>
  <c r="AI497"/>
  <c r="B199" s="1"/>
  <c r="AW497"/>
  <c r="G319" s="1"/>
  <c r="AU497"/>
  <c r="E319" s="1"/>
  <c r="AT497"/>
  <c r="D319" s="1"/>
  <c r="AE497"/>
  <c r="E80" s="1"/>
  <c r="AL497"/>
  <c r="E199" s="1"/>
  <c r="AS497"/>
  <c r="C319" s="1"/>
  <c r="AR497"/>
  <c r="B319" s="1"/>
  <c r="AG497"/>
  <c r="G80" s="1"/>
  <c r="AK497"/>
  <c r="D199" s="1"/>
  <c r="AV497"/>
  <c r="F319" s="1"/>
  <c r="AC497"/>
  <c r="C80" s="1"/>
  <c r="R498"/>
  <c r="W498" s="1"/>
  <c r="X498" s="1"/>
  <c r="Y498" s="1"/>
  <c r="C28" s="1"/>
  <c r="T498"/>
  <c r="U497" s="1"/>
  <c r="V497" s="1"/>
  <c r="Z497" s="1"/>
  <c r="S499"/>
  <c r="Q499"/>
  <c r="P500"/>
  <c r="U496"/>
  <c r="V496" s="1"/>
  <c r="Z496" s="1"/>
  <c r="AW498" l="1"/>
  <c r="G320" s="1"/>
  <c r="AM498"/>
  <c r="F200" s="1"/>
  <c r="AX498"/>
  <c r="H320" s="1"/>
  <c r="AG498"/>
  <c r="G81" s="1"/>
  <c r="AJ498"/>
  <c r="C200" s="1"/>
  <c r="AN498"/>
  <c r="G200" s="1"/>
  <c r="R499"/>
  <c r="W499" s="1"/>
  <c r="X499" s="1"/>
  <c r="Y499" s="1"/>
  <c r="D28" s="1"/>
  <c r="AO498"/>
  <c r="H200" s="1"/>
  <c r="AU498"/>
  <c r="E320" s="1"/>
  <c r="AY498"/>
  <c r="I320" s="1"/>
  <c r="AT498"/>
  <c r="D320" s="1"/>
  <c r="AI498"/>
  <c r="B200" s="1"/>
  <c r="AE498"/>
  <c r="E81" s="1"/>
  <c r="AF498"/>
  <c r="F81" s="1"/>
  <c r="AC498"/>
  <c r="C81" s="1"/>
  <c r="AV498"/>
  <c r="F320" s="1"/>
  <c r="AR498"/>
  <c r="B320" s="1"/>
  <c r="AL498"/>
  <c r="E200" s="1"/>
  <c r="AD498"/>
  <c r="D81" s="1"/>
  <c r="AS498"/>
  <c r="C320" s="1"/>
  <c r="AK498"/>
  <c r="D200" s="1"/>
  <c r="AP498"/>
  <c r="I200" s="1"/>
  <c r="AB498"/>
  <c r="B81" s="1"/>
  <c r="T499"/>
  <c r="Q500"/>
  <c r="S500"/>
  <c r="P501"/>
  <c r="AO499" l="1"/>
  <c r="H201" s="1"/>
  <c r="R500"/>
  <c r="W500" s="1"/>
  <c r="X500" s="1"/>
  <c r="Y500" s="1"/>
  <c r="E28" s="1"/>
  <c r="AE499"/>
  <c r="E82" s="1"/>
  <c r="AX499"/>
  <c r="H321" s="1"/>
  <c r="AY499"/>
  <c r="I321" s="1"/>
  <c r="AF499"/>
  <c r="F82" s="1"/>
  <c r="AW499"/>
  <c r="G321" s="1"/>
  <c r="AB499"/>
  <c r="B82" s="1"/>
  <c r="AR499"/>
  <c r="B321" s="1"/>
  <c r="AT499"/>
  <c r="D321" s="1"/>
  <c r="AN499"/>
  <c r="G201" s="1"/>
  <c r="AP499"/>
  <c r="I201" s="1"/>
  <c r="AD499"/>
  <c r="D82" s="1"/>
  <c r="AC499"/>
  <c r="C82" s="1"/>
  <c r="AS499"/>
  <c r="C321" s="1"/>
  <c r="AJ499"/>
  <c r="C201" s="1"/>
  <c r="AV499"/>
  <c r="F321" s="1"/>
  <c r="AI499"/>
  <c r="B201" s="1"/>
  <c r="AM499"/>
  <c r="F201" s="1"/>
  <c r="AU499"/>
  <c r="E321" s="1"/>
  <c r="AL499"/>
  <c r="E201" s="1"/>
  <c r="AG499"/>
  <c r="G82" s="1"/>
  <c r="AK499"/>
  <c r="D201" s="1"/>
  <c r="U498"/>
  <c r="V498" s="1"/>
  <c r="Z498" s="1"/>
  <c r="T500"/>
  <c r="Q501"/>
  <c r="S501"/>
  <c r="P502"/>
  <c r="AN500" l="1"/>
  <c r="G202" s="1"/>
  <c r="AU500"/>
  <c r="E322" s="1"/>
  <c r="AK500"/>
  <c r="D202" s="1"/>
  <c r="AT500"/>
  <c r="D322" s="1"/>
  <c r="AX500"/>
  <c r="H322" s="1"/>
  <c r="AV500"/>
  <c r="F322" s="1"/>
  <c r="AM500"/>
  <c r="F202" s="1"/>
  <c r="AS500"/>
  <c r="C322" s="1"/>
  <c r="AD500"/>
  <c r="D83" s="1"/>
  <c r="AY500"/>
  <c r="I322" s="1"/>
  <c r="AB500"/>
  <c r="B83" s="1"/>
  <c r="AE500"/>
  <c r="E83" s="1"/>
  <c r="AG500"/>
  <c r="G83" s="1"/>
  <c r="AJ500"/>
  <c r="C202" s="1"/>
  <c r="AI500"/>
  <c r="B202" s="1"/>
  <c r="AF500"/>
  <c r="F83" s="1"/>
  <c r="AP500"/>
  <c r="I202" s="1"/>
  <c r="AW500"/>
  <c r="G322" s="1"/>
  <c r="AL500"/>
  <c r="E202" s="1"/>
  <c r="AC500"/>
  <c r="C83" s="1"/>
  <c r="AO500"/>
  <c r="H202" s="1"/>
  <c r="AR500"/>
  <c r="B322" s="1"/>
  <c r="T501"/>
  <c r="U500" s="1"/>
  <c r="V500" s="1"/>
  <c r="Z500" s="1"/>
  <c r="R501"/>
  <c r="U499"/>
  <c r="V499" s="1"/>
  <c r="Z499" s="1"/>
  <c r="S502"/>
  <c r="P503"/>
  <c r="Q502"/>
  <c r="T502" l="1"/>
  <c r="U501" s="1"/>
  <c r="V501" s="1"/>
  <c r="Z501" s="1"/>
  <c r="W501"/>
  <c r="AU501"/>
  <c r="E323" s="1"/>
  <c r="AI501"/>
  <c r="B203" s="1"/>
  <c r="AV501"/>
  <c r="F323" s="1"/>
  <c r="AW501"/>
  <c r="G323" s="1"/>
  <c r="AR501"/>
  <c r="B323" s="1"/>
  <c r="AK501"/>
  <c r="D203" s="1"/>
  <c r="AP501"/>
  <c r="I203" s="1"/>
  <c r="AX501"/>
  <c r="H323" s="1"/>
  <c r="AY501"/>
  <c r="I323" s="1"/>
  <c r="AJ501"/>
  <c r="C203" s="1"/>
  <c r="AL501"/>
  <c r="E203" s="1"/>
  <c r="AS501"/>
  <c r="C323" s="1"/>
  <c r="AM501"/>
  <c r="F203" s="1"/>
  <c r="AT501"/>
  <c r="D323" s="1"/>
  <c r="AN501"/>
  <c r="G203" s="1"/>
  <c r="AO501"/>
  <c r="H203" s="1"/>
  <c r="S503"/>
  <c r="P504"/>
  <c r="Q503"/>
  <c r="R502"/>
  <c r="T503" l="1"/>
  <c r="R503"/>
  <c r="X501"/>
  <c r="Y501" s="1"/>
  <c r="F28" s="1"/>
  <c r="AG501"/>
  <c r="G84" s="1"/>
  <c r="AE501"/>
  <c r="E84" s="1"/>
  <c r="AC501"/>
  <c r="C84" s="1"/>
  <c r="AD501"/>
  <c r="D84" s="1"/>
  <c r="AF501"/>
  <c r="F84" s="1"/>
  <c r="AB501"/>
  <c r="B84" s="1"/>
  <c r="S504"/>
  <c r="Q504"/>
  <c r="P505"/>
  <c r="W502"/>
  <c r="AT502"/>
  <c r="D324" s="1"/>
  <c r="AW502"/>
  <c r="G324" s="1"/>
  <c r="AS502"/>
  <c r="C324" s="1"/>
  <c r="AY502"/>
  <c r="I324" s="1"/>
  <c r="AU502"/>
  <c r="E324" s="1"/>
  <c r="AX502"/>
  <c r="H324" s="1"/>
  <c r="AJ502"/>
  <c r="C204" s="1"/>
  <c r="AV502"/>
  <c r="F324" s="1"/>
  <c r="AL502"/>
  <c r="E204" s="1"/>
  <c r="AN502"/>
  <c r="G204" s="1"/>
  <c r="AP502"/>
  <c r="I204" s="1"/>
  <c r="AR502"/>
  <c r="B324" s="1"/>
  <c r="AI502"/>
  <c r="B204" s="1"/>
  <c r="AO502"/>
  <c r="H204" s="1"/>
  <c r="AM502"/>
  <c r="F204" s="1"/>
  <c r="AK502"/>
  <c r="D204" s="1"/>
  <c r="T504" l="1"/>
  <c r="U503" s="1"/>
  <c r="V503" s="1"/>
  <c r="Z503" s="1"/>
  <c r="U502"/>
  <c r="V502" s="1"/>
  <c r="Z502" s="1"/>
  <c r="W503"/>
  <c r="AN503"/>
  <c r="G205" s="1"/>
  <c r="AW503"/>
  <c r="G325" s="1"/>
  <c r="AU503"/>
  <c r="E325" s="1"/>
  <c r="AL503"/>
  <c r="E205" s="1"/>
  <c r="AS503"/>
  <c r="C325" s="1"/>
  <c r="AP503"/>
  <c r="I205" s="1"/>
  <c r="AR503"/>
  <c r="B325" s="1"/>
  <c r="AM503"/>
  <c r="F205" s="1"/>
  <c r="AT503"/>
  <c r="D325" s="1"/>
  <c r="AV503"/>
  <c r="F325" s="1"/>
  <c r="AJ503"/>
  <c r="C205" s="1"/>
  <c r="AI503"/>
  <c r="B205" s="1"/>
  <c r="AY503"/>
  <c r="I325" s="1"/>
  <c r="AX503"/>
  <c r="H325" s="1"/>
  <c r="AO503"/>
  <c r="H205" s="1"/>
  <c r="AK503"/>
  <c r="D205" s="1"/>
  <c r="S505"/>
  <c r="Q505"/>
  <c r="P506"/>
  <c r="R504"/>
  <c r="X502"/>
  <c r="Y502" s="1"/>
  <c r="G28" s="1"/>
  <c r="AE502"/>
  <c r="E85" s="1"/>
  <c r="AF502"/>
  <c r="F85" s="1"/>
  <c r="AG502"/>
  <c r="G85" s="1"/>
  <c r="AC502"/>
  <c r="C85" s="1"/>
  <c r="AD502"/>
  <c r="D85" s="1"/>
  <c r="AB502"/>
  <c r="B85" s="1"/>
  <c r="X503" l="1"/>
  <c r="Y503" s="1"/>
  <c r="H28" s="1"/>
  <c r="AF503"/>
  <c r="F86" s="1"/>
  <c r="AB503"/>
  <c r="B86" s="1"/>
  <c r="AG503"/>
  <c r="G86" s="1"/>
  <c r="AC503"/>
  <c r="C86" s="1"/>
  <c r="AD503"/>
  <c r="D86" s="1"/>
  <c r="AE503"/>
  <c r="E86" s="1"/>
  <c r="W504"/>
  <c r="AI504"/>
  <c r="B206" s="1"/>
  <c r="AN504"/>
  <c r="G206" s="1"/>
  <c r="AP504"/>
  <c r="I206" s="1"/>
  <c r="AR504"/>
  <c r="B326" s="1"/>
  <c r="AS504"/>
  <c r="C326" s="1"/>
  <c r="AW504"/>
  <c r="G326" s="1"/>
  <c r="AO504"/>
  <c r="H206" s="1"/>
  <c r="AY504"/>
  <c r="I326" s="1"/>
  <c r="AT504"/>
  <c r="D326" s="1"/>
  <c r="AX504"/>
  <c r="H326" s="1"/>
  <c r="AJ504"/>
  <c r="C206" s="1"/>
  <c r="AV504"/>
  <c r="F326" s="1"/>
  <c r="AM504"/>
  <c r="F206" s="1"/>
  <c r="AL504"/>
  <c r="E206" s="1"/>
  <c r="AK504"/>
  <c r="D206" s="1"/>
  <c r="AU504"/>
  <c r="E326" s="1"/>
  <c r="Q506"/>
  <c r="P507"/>
  <c r="S506"/>
  <c r="T505"/>
  <c r="R505"/>
  <c r="R506" l="1"/>
  <c r="W506" s="1"/>
  <c r="W505"/>
  <c r="AT505"/>
  <c r="D327" s="1"/>
  <c r="AW505"/>
  <c r="G327" s="1"/>
  <c r="AJ505"/>
  <c r="C207" s="1"/>
  <c r="AY505"/>
  <c r="I327" s="1"/>
  <c r="AM505"/>
  <c r="F207" s="1"/>
  <c r="AI505"/>
  <c r="B207" s="1"/>
  <c r="AL505"/>
  <c r="E207" s="1"/>
  <c r="AO505"/>
  <c r="H207" s="1"/>
  <c r="AK505"/>
  <c r="D207" s="1"/>
  <c r="AN505"/>
  <c r="G207" s="1"/>
  <c r="AP505"/>
  <c r="I207" s="1"/>
  <c r="AU505"/>
  <c r="E327" s="1"/>
  <c r="AS505"/>
  <c r="C327" s="1"/>
  <c r="AX505"/>
  <c r="H327" s="1"/>
  <c r="AR505"/>
  <c r="B327" s="1"/>
  <c r="AV505"/>
  <c r="F327" s="1"/>
  <c r="X504"/>
  <c r="Y504" s="1"/>
  <c r="I28" s="1"/>
  <c r="AE504"/>
  <c r="E87" s="1"/>
  <c r="AC504"/>
  <c r="C87" s="1"/>
  <c r="AB504"/>
  <c r="B87" s="1"/>
  <c r="AD504"/>
  <c r="D87" s="1"/>
  <c r="AF504"/>
  <c r="F87" s="1"/>
  <c r="AG504"/>
  <c r="G87" s="1"/>
  <c r="S507"/>
  <c r="Q507"/>
  <c r="P508"/>
  <c r="U504"/>
  <c r="V504" s="1"/>
  <c r="Z504" s="1"/>
  <c r="T506"/>
  <c r="AV506" l="1"/>
  <c r="F328" s="1"/>
  <c r="AJ506"/>
  <c r="C208" s="1"/>
  <c r="AW506"/>
  <c r="G328" s="1"/>
  <c r="AX506"/>
  <c r="H328" s="1"/>
  <c r="AM506"/>
  <c r="F208" s="1"/>
  <c r="AY506"/>
  <c r="I328" s="1"/>
  <c r="AI506"/>
  <c r="B208" s="1"/>
  <c r="AP506"/>
  <c r="I208" s="1"/>
  <c r="AR506"/>
  <c r="B328" s="1"/>
  <c r="AU506"/>
  <c r="E328" s="1"/>
  <c r="AO506"/>
  <c r="H208" s="1"/>
  <c r="AL506"/>
  <c r="E208" s="1"/>
  <c r="AN506"/>
  <c r="G208" s="1"/>
  <c r="AT506"/>
  <c r="D328" s="1"/>
  <c r="AS506"/>
  <c r="C328" s="1"/>
  <c r="AK506"/>
  <c r="D208" s="1"/>
  <c r="X506"/>
  <c r="Y506" s="1"/>
  <c r="K28" s="1"/>
  <c r="AG506"/>
  <c r="G89" s="1"/>
  <c r="AF506"/>
  <c r="F89" s="1"/>
  <c r="AB506"/>
  <c r="B89" s="1"/>
  <c r="AE506"/>
  <c r="E89" s="1"/>
  <c r="AC506"/>
  <c r="C89" s="1"/>
  <c r="AD506"/>
  <c r="D89" s="1"/>
  <c r="X505"/>
  <c r="Y505" s="1"/>
  <c r="J28" s="1"/>
  <c r="AD505"/>
  <c r="D88" s="1"/>
  <c r="AC505"/>
  <c r="C88" s="1"/>
  <c r="AG505"/>
  <c r="G88" s="1"/>
  <c r="AB505"/>
  <c r="B88" s="1"/>
  <c r="AE505"/>
  <c r="E88" s="1"/>
  <c r="AF505"/>
  <c r="F88" s="1"/>
  <c r="T507"/>
  <c r="U506" s="1"/>
  <c r="V506" s="1"/>
  <c r="Z506" s="1"/>
  <c r="U505"/>
  <c r="V505" s="1"/>
  <c r="Z505" s="1"/>
  <c r="S508"/>
  <c r="P509"/>
  <c r="Q508"/>
  <c r="R507"/>
  <c r="R508" l="1"/>
  <c r="W507"/>
  <c r="AU507"/>
  <c r="E329" s="1"/>
  <c r="AT507"/>
  <c r="D329" s="1"/>
  <c r="AI507"/>
  <c r="B209" s="1"/>
  <c r="AS507"/>
  <c r="C329" s="1"/>
  <c r="AK507"/>
  <c r="D209" s="1"/>
  <c r="AX507"/>
  <c r="H329" s="1"/>
  <c r="AM507"/>
  <c r="F209" s="1"/>
  <c r="AP507"/>
  <c r="I209" s="1"/>
  <c r="AR507"/>
  <c r="B329" s="1"/>
  <c r="AN507"/>
  <c r="G209" s="1"/>
  <c r="AY507"/>
  <c r="I329" s="1"/>
  <c r="AW507"/>
  <c r="G329" s="1"/>
  <c r="AL507"/>
  <c r="E209" s="1"/>
  <c r="AV507"/>
  <c r="F329" s="1"/>
  <c r="AO507"/>
  <c r="H209" s="1"/>
  <c r="AJ507"/>
  <c r="C209" s="1"/>
  <c r="T508"/>
  <c r="S509"/>
  <c r="Q509"/>
  <c r="P510"/>
  <c r="W508" l="1"/>
  <c r="AS508"/>
  <c r="C330" s="1"/>
  <c r="AV508"/>
  <c r="F330" s="1"/>
  <c r="AX508"/>
  <c r="H330" s="1"/>
  <c r="AU508"/>
  <c r="E330" s="1"/>
  <c r="AW508"/>
  <c r="G330" s="1"/>
  <c r="AT508"/>
  <c r="D330" s="1"/>
  <c r="AY508"/>
  <c r="I330" s="1"/>
  <c r="AR508"/>
  <c r="B330" s="1"/>
  <c r="AJ508"/>
  <c r="C210" s="1"/>
  <c r="AL508"/>
  <c r="E210" s="1"/>
  <c r="AP508"/>
  <c r="I210" s="1"/>
  <c r="AI508"/>
  <c r="B210" s="1"/>
  <c r="AN508"/>
  <c r="G210" s="1"/>
  <c r="AO508"/>
  <c r="H210" s="1"/>
  <c r="AK508"/>
  <c r="D210" s="1"/>
  <c r="AM508"/>
  <c r="F210" s="1"/>
  <c r="T509"/>
  <c r="U508" s="1"/>
  <c r="V508" s="1"/>
  <c r="Z508" s="1"/>
  <c r="S510"/>
  <c r="Q510"/>
  <c r="P511"/>
  <c r="R509"/>
  <c r="U507"/>
  <c r="V507" s="1"/>
  <c r="Z507" s="1"/>
  <c r="X507"/>
  <c r="Y507" s="1"/>
  <c r="B29" s="1"/>
  <c r="AE507"/>
  <c r="E90" s="1"/>
  <c r="AB507"/>
  <c r="B90" s="1"/>
  <c r="AG507"/>
  <c r="G90" s="1"/>
  <c r="AD507"/>
  <c r="D90" s="1"/>
  <c r="AF507"/>
  <c r="F90" s="1"/>
  <c r="AC507"/>
  <c r="C90" s="1"/>
  <c r="X508" l="1"/>
  <c r="Y508" s="1"/>
  <c r="C29" s="1"/>
  <c r="AC508"/>
  <c r="C91" s="1"/>
  <c r="AD508"/>
  <c r="D91" s="1"/>
  <c r="AB508"/>
  <c r="B91" s="1"/>
  <c r="AE508"/>
  <c r="E91" s="1"/>
  <c r="AF508"/>
  <c r="F91" s="1"/>
  <c r="AG508"/>
  <c r="G91" s="1"/>
  <c r="T510"/>
  <c r="U509" s="1"/>
  <c r="V509" s="1"/>
  <c r="Z509" s="1"/>
  <c r="R510"/>
  <c r="W509"/>
  <c r="AW509"/>
  <c r="G331" s="1"/>
  <c r="AL509"/>
  <c r="E211" s="1"/>
  <c r="AR509"/>
  <c r="B331" s="1"/>
  <c r="AT509"/>
  <c r="D331" s="1"/>
  <c r="AI509"/>
  <c r="B211" s="1"/>
  <c r="AK509"/>
  <c r="D211" s="1"/>
  <c r="AO509"/>
  <c r="H211" s="1"/>
  <c r="AM509"/>
  <c r="F211" s="1"/>
  <c r="AP509"/>
  <c r="I211" s="1"/>
  <c r="AJ509"/>
  <c r="C211" s="1"/>
  <c r="AV509"/>
  <c r="F331" s="1"/>
  <c r="AN509"/>
  <c r="G211" s="1"/>
  <c r="AS509"/>
  <c r="C331" s="1"/>
  <c r="AX509"/>
  <c r="H331" s="1"/>
  <c r="AY509"/>
  <c r="I331" s="1"/>
  <c r="AU509"/>
  <c r="E331" s="1"/>
  <c r="Q511"/>
  <c r="S511"/>
  <c r="T511" s="1"/>
  <c r="P512"/>
  <c r="R511" l="1"/>
  <c r="W511" s="1"/>
  <c r="W510"/>
  <c r="AI510"/>
  <c r="B212" s="1"/>
  <c r="AL510"/>
  <c r="E212" s="1"/>
  <c r="AP510"/>
  <c r="I212" s="1"/>
  <c r="AJ510"/>
  <c r="C212" s="1"/>
  <c r="AN510"/>
  <c r="G212" s="1"/>
  <c r="AK510"/>
  <c r="D212" s="1"/>
  <c r="AO510"/>
  <c r="H212" s="1"/>
  <c r="AM510"/>
  <c r="F212" s="1"/>
  <c r="AY510"/>
  <c r="I332" s="1"/>
  <c r="AR510"/>
  <c r="B332" s="1"/>
  <c r="AW510"/>
  <c r="G332" s="1"/>
  <c r="AT510"/>
  <c r="D332" s="1"/>
  <c r="AV510"/>
  <c r="F332" s="1"/>
  <c r="AU510"/>
  <c r="E332" s="1"/>
  <c r="AX510"/>
  <c r="H332" s="1"/>
  <c r="AS510"/>
  <c r="C332" s="1"/>
  <c r="X509"/>
  <c r="Y509" s="1"/>
  <c r="D29" s="1"/>
  <c r="AG509"/>
  <c r="G92" s="1"/>
  <c r="AB509"/>
  <c r="B92" s="1"/>
  <c r="AE509"/>
  <c r="E92" s="1"/>
  <c r="AC509"/>
  <c r="C92" s="1"/>
  <c r="AF509"/>
  <c r="F92" s="1"/>
  <c r="AD509"/>
  <c r="D92" s="1"/>
  <c r="U510"/>
  <c r="V510" s="1"/>
  <c r="Z510" s="1"/>
  <c r="S512"/>
  <c r="T512" s="1"/>
  <c r="Q512"/>
  <c r="P513"/>
  <c r="AM511" l="1"/>
  <c r="F213" s="1"/>
  <c r="AK511"/>
  <c r="D213" s="1"/>
  <c r="AO511"/>
  <c r="H213" s="1"/>
  <c r="AL511"/>
  <c r="E213" s="1"/>
  <c r="AJ511"/>
  <c r="C213" s="1"/>
  <c r="AS511"/>
  <c r="C333" s="1"/>
  <c r="AV511"/>
  <c r="F333" s="1"/>
  <c r="AI511"/>
  <c r="B213" s="1"/>
  <c r="AU511"/>
  <c r="E333" s="1"/>
  <c r="AW511"/>
  <c r="G333" s="1"/>
  <c r="AN511"/>
  <c r="G213" s="1"/>
  <c r="AX511"/>
  <c r="H333" s="1"/>
  <c r="R512"/>
  <c r="W512" s="1"/>
  <c r="X512" s="1"/>
  <c r="Y512" s="1"/>
  <c r="G29" s="1"/>
  <c r="AP511"/>
  <c r="I213" s="1"/>
  <c r="AY511"/>
  <c r="I333" s="1"/>
  <c r="AR511"/>
  <c r="B333" s="1"/>
  <c r="AT511"/>
  <c r="D333" s="1"/>
  <c r="X510"/>
  <c r="Y510" s="1"/>
  <c r="E29" s="1"/>
  <c r="AD510"/>
  <c r="D93" s="1"/>
  <c r="AG510"/>
  <c r="G93" s="1"/>
  <c r="AC510"/>
  <c r="C93" s="1"/>
  <c r="AF510"/>
  <c r="F93" s="1"/>
  <c r="AB510"/>
  <c r="B93" s="1"/>
  <c r="AE510"/>
  <c r="E93" s="1"/>
  <c r="X511"/>
  <c r="Y511" s="1"/>
  <c r="F29" s="1"/>
  <c r="AG511"/>
  <c r="G94" s="1"/>
  <c r="AF511"/>
  <c r="F94" s="1"/>
  <c r="AE511"/>
  <c r="E94" s="1"/>
  <c r="AB511"/>
  <c r="B94" s="1"/>
  <c r="AC511"/>
  <c r="C94" s="1"/>
  <c r="AD511"/>
  <c r="D94" s="1"/>
  <c r="U511"/>
  <c r="V511" s="1"/>
  <c r="Z511" s="1"/>
  <c r="S513"/>
  <c r="Q513"/>
  <c r="P514"/>
  <c r="AU512" l="1"/>
  <c r="E334" s="1"/>
  <c r="AY512"/>
  <c r="I334" s="1"/>
  <c r="AI512"/>
  <c r="B214" s="1"/>
  <c r="AF512"/>
  <c r="F95" s="1"/>
  <c r="AC512"/>
  <c r="C95" s="1"/>
  <c r="AE512"/>
  <c r="E95" s="1"/>
  <c r="AO512"/>
  <c r="H214" s="1"/>
  <c r="AX512"/>
  <c r="H334" s="1"/>
  <c r="AL512"/>
  <c r="E214" s="1"/>
  <c r="AK512"/>
  <c r="D214" s="1"/>
  <c r="AJ512"/>
  <c r="C214" s="1"/>
  <c r="AD512"/>
  <c r="D95" s="1"/>
  <c r="AV512"/>
  <c r="F334" s="1"/>
  <c r="AT512"/>
  <c r="D334" s="1"/>
  <c r="AM512"/>
  <c r="F214" s="1"/>
  <c r="AB512"/>
  <c r="B95" s="1"/>
  <c r="AW512"/>
  <c r="G334" s="1"/>
  <c r="AG512"/>
  <c r="G95" s="1"/>
  <c r="AS512"/>
  <c r="C334" s="1"/>
  <c r="AR512"/>
  <c r="B334" s="1"/>
  <c r="AN512"/>
  <c r="G214" s="1"/>
  <c r="AP512"/>
  <c r="I214" s="1"/>
  <c r="R513"/>
  <c r="S514"/>
  <c r="Q514"/>
  <c r="P515"/>
  <c r="T513"/>
  <c r="R514" l="1"/>
  <c r="W514" s="1"/>
  <c r="X514" s="1"/>
  <c r="Y514" s="1"/>
  <c r="I29" s="1"/>
  <c r="W513"/>
  <c r="AV513"/>
  <c r="F335" s="1"/>
  <c r="AJ513"/>
  <c r="C215" s="1"/>
  <c r="AL513"/>
  <c r="E215" s="1"/>
  <c r="AN513"/>
  <c r="G215" s="1"/>
  <c r="AS513"/>
  <c r="C335" s="1"/>
  <c r="AP513"/>
  <c r="I215" s="1"/>
  <c r="AK513"/>
  <c r="D215" s="1"/>
  <c r="AI513"/>
  <c r="B215" s="1"/>
  <c r="AT513"/>
  <c r="D335" s="1"/>
  <c r="AO513"/>
  <c r="H215" s="1"/>
  <c r="AU513"/>
  <c r="E335" s="1"/>
  <c r="AW513"/>
  <c r="G335" s="1"/>
  <c r="AY513"/>
  <c r="I335" s="1"/>
  <c r="AM513"/>
  <c r="F215" s="1"/>
  <c r="AX513"/>
  <c r="H335" s="1"/>
  <c r="AR513"/>
  <c r="B335" s="1"/>
  <c r="U512"/>
  <c r="V512" s="1"/>
  <c r="Z512" s="1"/>
  <c r="T514"/>
  <c r="S515"/>
  <c r="Q515"/>
  <c r="P516"/>
  <c r="R515" l="1"/>
  <c r="W515" s="1"/>
  <c r="AF515" s="1"/>
  <c r="F98" s="1"/>
  <c r="AP514"/>
  <c r="I216" s="1"/>
  <c r="AY514"/>
  <c r="I336" s="1"/>
  <c r="AK514"/>
  <c r="D216" s="1"/>
  <c r="AO514"/>
  <c r="H216" s="1"/>
  <c r="AF514"/>
  <c r="F97" s="1"/>
  <c r="AN514"/>
  <c r="G216" s="1"/>
  <c r="AS514"/>
  <c r="C336" s="1"/>
  <c r="AE514"/>
  <c r="E97" s="1"/>
  <c r="AR514"/>
  <c r="B336" s="1"/>
  <c r="AV514"/>
  <c r="F336" s="1"/>
  <c r="AX514"/>
  <c r="H336" s="1"/>
  <c r="AW514"/>
  <c r="G336" s="1"/>
  <c r="AB514"/>
  <c r="B97" s="1"/>
  <c r="AT514"/>
  <c r="D336" s="1"/>
  <c r="AL514"/>
  <c r="E216" s="1"/>
  <c r="AI514"/>
  <c r="B216" s="1"/>
  <c r="AU514"/>
  <c r="E336" s="1"/>
  <c r="AG514"/>
  <c r="G97" s="1"/>
  <c r="AC514"/>
  <c r="C97" s="1"/>
  <c r="AJ514"/>
  <c r="C216" s="1"/>
  <c r="AD514"/>
  <c r="D97" s="1"/>
  <c r="AM514"/>
  <c r="F216" s="1"/>
  <c r="X513"/>
  <c r="Y513" s="1"/>
  <c r="H29" s="1"/>
  <c r="AE513"/>
  <c r="E96" s="1"/>
  <c r="AC513"/>
  <c r="C96" s="1"/>
  <c r="AF513"/>
  <c r="F96" s="1"/>
  <c r="AD513"/>
  <c r="D96" s="1"/>
  <c r="AB513"/>
  <c r="B96" s="1"/>
  <c r="AG513"/>
  <c r="G96" s="1"/>
  <c r="T515"/>
  <c r="U514" s="1"/>
  <c r="V514" s="1"/>
  <c r="Z514" s="1"/>
  <c r="P517"/>
  <c r="S516"/>
  <c r="Q516"/>
  <c r="U513"/>
  <c r="V513" s="1"/>
  <c r="Z513" s="1"/>
  <c r="AM515" l="1"/>
  <c r="F217" s="1"/>
  <c r="AS515"/>
  <c r="C337" s="1"/>
  <c r="AP515"/>
  <c r="I217" s="1"/>
  <c r="AW515"/>
  <c r="G337" s="1"/>
  <c r="AK515"/>
  <c r="D217" s="1"/>
  <c r="AO515"/>
  <c r="H217" s="1"/>
  <c r="AJ515"/>
  <c r="C217" s="1"/>
  <c r="AR515"/>
  <c r="B337" s="1"/>
  <c r="AV515"/>
  <c r="F337" s="1"/>
  <c r="AI515"/>
  <c r="B217" s="1"/>
  <c r="AL515"/>
  <c r="E217" s="1"/>
  <c r="AX515"/>
  <c r="H337" s="1"/>
  <c r="AT515"/>
  <c r="D337" s="1"/>
  <c r="AU515"/>
  <c r="E337" s="1"/>
  <c r="AY515"/>
  <c r="I337" s="1"/>
  <c r="AN515"/>
  <c r="G217" s="1"/>
  <c r="T516"/>
  <c r="U515" s="1"/>
  <c r="V515" s="1"/>
  <c r="Z515" s="1"/>
  <c r="AC515"/>
  <c r="C98" s="1"/>
  <c r="AB515"/>
  <c r="B98" s="1"/>
  <c r="AE515"/>
  <c r="E98" s="1"/>
  <c r="AG515"/>
  <c r="G98" s="1"/>
  <c r="X515"/>
  <c r="Y515" s="1"/>
  <c r="J29" s="1"/>
  <c r="AD515"/>
  <c r="D98" s="1"/>
  <c r="S517"/>
  <c r="Q517"/>
  <c r="P518"/>
  <c r="R516"/>
  <c r="T517" l="1"/>
  <c r="U516" s="1"/>
  <c r="V516" s="1"/>
  <c r="Z516" s="1"/>
  <c r="W516"/>
  <c r="AS516"/>
  <c r="C338" s="1"/>
  <c r="AW516"/>
  <c r="G338" s="1"/>
  <c r="AV516"/>
  <c r="F338" s="1"/>
  <c r="AJ516"/>
  <c r="C218" s="1"/>
  <c r="AT516"/>
  <c r="D338" s="1"/>
  <c r="AX516"/>
  <c r="H338" s="1"/>
  <c r="AL516"/>
  <c r="E218" s="1"/>
  <c r="AK516"/>
  <c r="D218" s="1"/>
  <c r="AP516"/>
  <c r="I218" s="1"/>
  <c r="AI516"/>
  <c r="B218" s="1"/>
  <c r="AM516"/>
  <c r="F218" s="1"/>
  <c r="AU516"/>
  <c r="E338" s="1"/>
  <c r="AO516"/>
  <c r="H218" s="1"/>
  <c r="AN516"/>
  <c r="G218" s="1"/>
  <c r="AY516"/>
  <c r="I338" s="1"/>
  <c r="AR516"/>
  <c r="B338" s="1"/>
  <c r="R517"/>
  <c r="S518"/>
  <c r="Q518"/>
  <c r="P519"/>
  <c r="T518" l="1"/>
  <c r="U517" s="1"/>
  <c r="V517" s="1"/>
  <c r="Z517" s="1"/>
  <c r="W517"/>
  <c r="AI517"/>
  <c r="B219" s="1"/>
  <c r="AK517"/>
  <c r="D219" s="1"/>
  <c r="AL517"/>
  <c r="E219" s="1"/>
  <c r="AJ517"/>
  <c r="C219" s="1"/>
  <c r="AM517"/>
  <c r="F219" s="1"/>
  <c r="AO517"/>
  <c r="H219" s="1"/>
  <c r="AP517"/>
  <c r="I219" s="1"/>
  <c r="AU517"/>
  <c r="E339" s="1"/>
  <c r="AV517"/>
  <c r="F339" s="1"/>
  <c r="AX517"/>
  <c r="H339" s="1"/>
  <c r="AS517"/>
  <c r="C339" s="1"/>
  <c r="AY517"/>
  <c r="I339" s="1"/>
  <c r="AW517"/>
  <c r="G339" s="1"/>
  <c r="AN517"/>
  <c r="G219" s="1"/>
  <c r="AR517"/>
  <c r="B339" s="1"/>
  <c r="AT517"/>
  <c r="D339" s="1"/>
  <c r="X516"/>
  <c r="Y516" s="1"/>
  <c r="K29" s="1"/>
  <c r="AG516"/>
  <c r="G99" s="1"/>
  <c r="AB516"/>
  <c r="B99" s="1"/>
  <c r="AC516"/>
  <c r="C99" s="1"/>
  <c r="AE516"/>
  <c r="E99" s="1"/>
  <c r="AD516"/>
  <c r="D99" s="1"/>
  <c r="AF516"/>
  <c r="F99" s="1"/>
  <c r="Q519"/>
  <c r="S519"/>
  <c r="P520"/>
  <c r="R518"/>
  <c r="T519" l="1"/>
  <c r="U518" s="1"/>
  <c r="V518" s="1"/>
  <c r="Z518" s="1"/>
  <c r="X517"/>
  <c r="Y517" s="1"/>
  <c r="B30" s="1"/>
  <c r="AG517"/>
  <c r="G100" s="1"/>
  <c r="AF517"/>
  <c r="F100" s="1"/>
  <c r="AB517"/>
  <c r="B100" s="1"/>
  <c r="AD517"/>
  <c r="D100" s="1"/>
  <c r="AE517"/>
  <c r="E100" s="1"/>
  <c r="AC517"/>
  <c r="C100" s="1"/>
  <c r="W518"/>
  <c r="AO518"/>
  <c r="H220" s="1"/>
  <c r="AK518"/>
  <c r="D220" s="1"/>
  <c r="AX518"/>
  <c r="H340" s="1"/>
  <c r="AV518"/>
  <c r="F340" s="1"/>
  <c r="AT518"/>
  <c r="D340" s="1"/>
  <c r="AW518"/>
  <c r="G340" s="1"/>
  <c r="AR518"/>
  <c r="B340" s="1"/>
  <c r="AS518"/>
  <c r="C340" s="1"/>
  <c r="AY518"/>
  <c r="I340" s="1"/>
  <c r="AL518"/>
  <c r="E220" s="1"/>
  <c r="AU518"/>
  <c r="E340" s="1"/>
  <c r="AN518"/>
  <c r="G220" s="1"/>
  <c r="AI518"/>
  <c r="B220" s="1"/>
  <c r="AJ518"/>
  <c r="C220" s="1"/>
  <c r="AP518"/>
  <c r="I220" s="1"/>
  <c r="AM518"/>
  <c r="F220" s="1"/>
  <c r="S520"/>
  <c r="P521"/>
  <c r="Q520"/>
  <c r="R519"/>
  <c r="T520" l="1"/>
  <c r="U519" s="1"/>
  <c r="V519" s="1"/>
  <c r="Z519" s="1"/>
  <c r="W519"/>
  <c r="AO519"/>
  <c r="H221" s="1"/>
  <c r="AL519"/>
  <c r="E221" s="1"/>
  <c r="AK519"/>
  <c r="D221" s="1"/>
  <c r="AP519"/>
  <c r="I221" s="1"/>
  <c r="AV519"/>
  <c r="F341" s="1"/>
  <c r="AR519"/>
  <c r="B341" s="1"/>
  <c r="AT519"/>
  <c r="D341" s="1"/>
  <c r="AX519"/>
  <c r="H341" s="1"/>
  <c r="AJ519"/>
  <c r="C221" s="1"/>
  <c r="AI519"/>
  <c r="B221" s="1"/>
  <c r="AY519"/>
  <c r="I341" s="1"/>
  <c r="AU519"/>
  <c r="E341" s="1"/>
  <c r="AS519"/>
  <c r="C341" s="1"/>
  <c r="AW519"/>
  <c r="G341" s="1"/>
  <c r="AM519"/>
  <c r="F221" s="1"/>
  <c r="AN519"/>
  <c r="G221" s="1"/>
  <c r="X518"/>
  <c r="Y518" s="1"/>
  <c r="C30" s="1"/>
  <c r="AB518"/>
  <c r="B101" s="1"/>
  <c r="AC518"/>
  <c r="C101" s="1"/>
  <c r="AE518"/>
  <c r="E101" s="1"/>
  <c r="AG518"/>
  <c r="G101" s="1"/>
  <c r="AD518"/>
  <c r="D101" s="1"/>
  <c r="AF518"/>
  <c r="F101" s="1"/>
  <c r="Q521"/>
  <c r="S521"/>
  <c r="P522"/>
  <c r="R520"/>
  <c r="T521" l="1"/>
  <c r="U520" s="1"/>
  <c r="V520" s="1"/>
  <c r="Z520" s="1"/>
  <c r="X519"/>
  <c r="Y519" s="1"/>
  <c r="D30" s="1"/>
  <c r="AF519"/>
  <c r="F102" s="1"/>
  <c r="AE519"/>
  <c r="E102" s="1"/>
  <c r="AC519"/>
  <c r="C102" s="1"/>
  <c r="AG519"/>
  <c r="G102" s="1"/>
  <c r="AB519"/>
  <c r="B102" s="1"/>
  <c r="AD519"/>
  <c r="D102" s="1"/>
  <c r="R521"/>
  <c r="W521" s="1"/>
  <c r="X521" s="1"/>
  <c r="Y521" s="1"/>
  <c r="F30" s="1"/>
  <c r="W520"/>
  <c r="AX520"/>
  <c r="H342" s="1"/>
  <c r="AU520"/>
  <c r="E342" s="1"/>
  <c r="AT520"/>
  <c r="D342" s="1"/>
  <c r="AV520"/>
  <c r="F342" s="1"/>
  <c r="AP520"/>
  <c r="I222" s="1"/>
  <c r="AM520"/>
  <c r="F222" s="1"/>
  <c r="AW520"/>
  <c r="G342" s="1"/>
  <c r="AJ520"/>
  <c r="C222" s="1"/>
  <c r="AS520"/>
  <c r="C342" s="1"/>
  <c r="AY520"/>
  <c r="I342" s="1"/>
  <c r="AR520"/>
  <c r="B342" s="1"/>
  <c r="AN520"/>
  <c r="G222" s="1"/>
  <c r="AK520"/>
  <c r="D222" s="1"/>
  <c r="AO520"/>
  <c r="H222" s="1"/>
  <c r="AL520"/>
  <c r="E222" s="1"/>
  <c r="AI520"/>
  <c r="B222" s="1"/>
  <c r="S522"/>
  <c r="P523"/>
  <c r="Q522"/>
  <c r="AB521" l="1"/>
  <c r="B104" s="1"/>
  <c r="AK521"/>
  <c r="D223" s="1"/>
  <c r="AO521"/>
  <c r="H223" s="1"/>
  <c r="AV521"/>
  <c r="F343" s="1"/>
  <c r="AE521"/>
  <c r="E104" s="1"/>
  <c r="AT521"/>
  <c r="D343" s="1"/>
  <c r="AP521"/>
  <c r="I223" s="1"/>
  <c r="AW521"/>
  <c r="G343" s="1"/>
  <c r="AU521"/>
  <c r="E343" s="1"/>
  <c r="AJ521"/>
  <c r="C223" s="1"/>
  <c r="AM521"/>
  <c r="F223" s="1"/>
  <c r="AX521"/>
  <c r="H343" s="1"/>
  <c r="AD521"/>
  <c r="D104" s="1"/>
  <c r="AR521"/>
  <c r="B343" s="1"/>
  <c r="AN521"/>
  <c r="G223" s="1"/>
  <c r="AF521"/>
  <c r="F104" s="1"/>
  <c r="AG521"/>
  <c r="G104" s="1"/>
  <c r="AY521"/>
  <c r="I343" s="1"/>
  <c r="AL521"/>
  <c r="E223" s="1"/>
  <c r="AI521"/>
  <c r="B223" s="1"/>
  <c r="AC521"/>
  <c r="C104" s="1"/>
  <c r="AS521"/>
  <c r="C343" s="1"/>
  <c r="R522"/>
  <c r="W522" s="1"/>
  <c r="X522" s="1"/>
  <c r="Y522" s="1"/>
  <c r="G30" s="1"/>
  <c r="X520"/>
  <c r="Y520" s="1"/>
  <c r="E30" s="1"/>
  <c r="AF520"/>
  <c r="F103" s="1"/>
  <c r="AB520"/>
  <c r="B103" s="1"/>
  <c r="AD520"/>
  <c r="D103" s="1"/>
  <c r="AC520"/>
  <c r="C103" s="1"/>
  <c r="AG520"/>
  <c r="G103" s="1"/>
  <c r="AE520"/>
  <c r="E103" s="1"/>
  <c r="S523"/>
  <c r="Q523"/>
  <c r="P524"/>
  <c r="T522"/>
  <c r="AI522" l="1"/>
  <c r="B224" s="1"/>
  <c r="AS522"/>
  <c r="C344" s="1"/>
  <c r="AN522"/>
  <c r="G224" s="1"/>
  <c r="AO522"/>
  <c r="H224" s="1"/>
  <c r="AL522"/>
  <c r="E224" s="1"/>
  <c r="AK522"/>
  <c r="D224" s="1"/>
  <c r="AR522"/>
  <c r="B344" s="1"/>
  <c r="AC522"/>
  <c r="C105" s="1"/>
  <c r="AG522"/>
  <c r="G105" s="1"/>
  <c r="AW522"/>
  <c r="G344" s="1"/>
  <c r="AB522"/>
  <c r="B105" s="1"/>
  <c r="AY522"/>
  <c r="I344" s="1"/>
  <c r="AV522"/>
  <c r="F344" s="1"/>
  <c r="AE522"/>
  <c r="E105" s="1"/>
  <c r="AX522"/>
  <c r="H344" s="1"/>
  <c r="AP522"/>
  <c r="I224" s="1"/>
  <c r="AJ522"/>
  <c r="C224" s="1"/>
  <c r="AU522"/>
  <c r="E344" s="1"/>
  <c r="AF522"/>
  <c r="F105" s="1"/>
  <c r="AM522"/>
  <c r="F224" s="1"/>
  <c r="AD522"/>
  <c r="D105" s="1"/>
  <c r="AT522"/>
  <c r="D344" s="1"/>
  <c r="T523"/>
  <c r="U522" s="1"/>
  <c r="V522" s="1"/>
  <c r="Z522" s="1"/>
  <c r="Q524"/>
  <c r="S524"/>
  <c r="P525"/>
  <c r="U521"/>
  <c r="V521" s="1"/>
  <c r="Z521" s="1"/>
  <c r="R523"/>
  <c r="W523" l="1"/>
  <c r="AR523"/>
  <c r="B345" s="1"/>
  <c r="AT523"/>
  <c r="D345" s="1"/>
  <c r="AX523"/>
  <c r="H345" s="1"/>
  <c r="AK523"/>
  <c r="D225" s="1"/>
  <c r="AM523"/>
  <c r="F225" s="1"/>
  <c r="AO523"/>
  <c r="H225" s="1"/>
  <c r="AP523"/>
  <c r="I225" s="1"/>
  <c r="AL523"/>
  <c r="E225" s="1"/>
  <c r="AS523"/>
  <c r="C345" s="1"/>
  <c r="AY523"/>
  <c r="I345" s="1"/>
  <c r="AV523"/>
  <c r="F345" s="1"/>
  <c r="AN523"/>
  <c r="G225" s="1"/>
  <c r="AI523"/>
  <c r="B225" s="1"/>
  <c r="AU523"/>
  <c r="E345" s="1"/>
  <c r="AW523"/>
  <c r="G345" s="1"/>
  <c r="AJ523"/>
  <c r="C225" s="1"/>
  <c r="T524"/>
  <c r="U523" s="1"/>
  <c r="V523" s="1"/>
  <c r="Z523" s="1"/>
  <c r="R524"/>
  <c r="S525"/>
  <c r="Q525"/>
  <c r="P526"/>
  <c r="X523" l="1"/>
  <c r="Y523" s="1"/>
  <c r="H30" s="1"/>
  <c r="AB523"/>
  <c r="B106" s="1"/>
  <c r="AD523"/>
  <c r="D106" s="1"/>
  <c r="AE523"/>
  <c r="E106" s="1"/>
  <c r="AC523"/>
  <c r="C106" s="1"/>
  <c r="AG523"/>
  <c r="G106" s="1"/>
  <c r="AF523"/>
  <c r="F106" s="1"/>
  <c r="R525"/>
  <c r="W525" s="1"/>
  <c r="W524"/>
  <c r="AT524"/>
  <c r="D346" s="1"/>
  <c r="AV524"/>
  <c r="F346" s="1"/>
  <c r="AX524"/>
  <c r="H346" s="1"/>
  <c r="AO524"/>
  <c r="H226" s="1"/>
  <c r="AJ524"/>
  <c r="C226" s="1"/>
  <c r="AY524"/>
  <c r="I346" s="1"/>
  <c r="AW524"/>
  <c r="G346" s="1"/>
  <c r="AM524"/>
  <c r="F226" s="1"/>
  <c r="AI524"/>
  <c r="B226" s="1"/>
  <c r="AP524"/>
  <c r="I226" s="1"/>
  <c r="AL524"/>
  <c r="E226" s="1"/>
  <c r="AU524"/>
  <c r="E346" s="1"/>
  <c r="AS524"/>
  <c r="C346" s="1"/>
  <c r="AN524"/>
  <c r="G226" s="1"/>
  <c r="AK524"/>
  <c r="D226" s="1"/>
  <c r="AR524"/>
  <c r="B346" s="1"/>
  <c r="S526"/>
  <c r="P527"/>
  <c r="Q526"/>
  <c r="T525"/>
  <c r="AX525" l="1"/>
  <c r="H347" s="1"/>
  <c r="R526"/>
  <c r="W526" s="1"/>
  <c r="X526" s="1"/>
  <c r="Y526" s="1"/>
  <c r="K30" s="1"/>
  <c r="AW525"/>
  <c r="G347" s="1"/>
  <c r="AJ525"/>
  <c r="C227" s="1"/>
  <c r="AN525"/>
  <c r="G227" s="1"/>
  <c r="AT525"/>
  <c r="D347" s="1"/>
  <c r="AR525"/>
  <c r="B347" s="1"/>
  <c r="AO525"/>
  <c r="H227" s="1"/>
  <c r="AI525"/>
  <c r="B227" s="1"/>
  <c r="AM525"/>
  <c r="F227" s="1"/>
  <c r="AL525"/>
  <c r="E227" s="1"/>
  <c r="AK525"/>
  <c r="D227" s="1"/>
  <c r="AP525"/>
  <c r="I227" s="1"/>
  <c r="AU525"/>
  <c r="E347" s="1"/>
  <c r="AV525"/>
  <c r="F347" s="1"/>
  <c r="AY525"/>
  <c r="I347" s="1"/>
  <c r="AS525"/>
  <c r="C347" s="1"/>
  <c r="X524"/>
  <c r="Y524" s="1"/>
  <c r="I30" s="1"/>
  <c r="AG524"/>
  <c r="G107" s="1"/>
  <c r="AF524"/>
  <c r="F107" s="1"/>
  <c r="AE524"/>
  <c r="E107" s="1"/>
  <c r="AC524"/>
  <c r="C107" s="1"/>
  <c r="AD524"/>
  <c r="D107" s="1"/>
  <c r="AB524"/>
  <c r="B107" s="1"/>
  <c r="T526"/>
  <c r="U525" s="1"/>
  <c r="V525" s="1"/>
  <c r="Z525" s="1"/>
  <c r="AC526"/>
  <c r="C109" s="1"/>
  <c r="U524"/>
  <c r="V524" s="1"/>
  <c r="Z524" s="1"/>
  <c r="X525"/>
  <c r="Y525" s="1"/>
  <c r="J30" s="1"/>
  <c r="AD525"/>
  <c r="D108" s="1"/>
  <c r="AE525"/>
  <c r="E108" s="1"/>
  <c r="AF525"/>
  <c r="F108" s="1"/>
  <c r="AB525"/>
  <c r="B108" s="1"/>
  <c r="AG525"/>
  <c r="G108" s="1"/>
  <c r="AC525"/>
  <c r="C108" s="1"/>
  <c r="Q527"/>
  <c r="P528"/>
  <c r="S527"/>
  <c r="AG526" l="1"/>
  <c r="G109" s="1"/>
  <c r="AO526"/>
  <c r="H228" s="1"/>
  <c r="AY526"/>
  <c r="I348" s="1"/>
  <c r="T527"/>
  <c r="U526" s="1"/>
  <c r="V526" s="1"/>
  <c r="Z526" s="1"/>
  <c r="AP526"/>
  <c r="I228" s="1"/>
  <c r="R527"/>
  <c r="W527" s="1"/>
  <c r="X527" s="1"/>
  <c r="Y527" s="1"/>
  <c r="B31" s="1"/>
  <c r="AK526"/>
  <c r="D228" s="1"/>
  <c r="AB526"/>
  <c r="B109" s="1"/>
  <c r="AN526"/>
  <c r="G228" s="1"/>
  <c r="AU526"/>
  <c r="E348" s="1"/>
  <c r="AW526"/>
  <c r="G348" s="1"/>
  <c r="AS526"/>
  <c r="C348" s="1"/>
  <c r="AV526"/>
  <c r="F348" s="1"/>
  <c r="AD526"/>
  <c r="D109" s="1"/>
  <c r="AX526"/>
  <c r="H348" s="1"/>
  <c r="AM526"/>
  <c r="F228" s="1"/>
  <c r="AF526"/>
  <c r="F109" s="1"/>
  <c r="AT526"/>
  <c r="D348" s="1"/>
  <c r="AL526"/>
  <c r="E228" s="1"/>
  <c r="AR526"/>
  <c r="B348" s="1"/>
  <c r="AI526"/>
  <c r="B228" s="1"/>
  <c r="AE526"/>
  <c r="E109" s="1"/>
  <c r="AJ526"/>
  <c r="C228" s="1"/>
  <c r="AS527"/>
  <c r="C349" s="1"/>
  <c r="Q528"/>
  <c r="P529"/>
  <c r="S528"/>
  <c r="AX527" l="1"/>
  <c r="H349" s="1"/>
  <c r="AU527"/>
  <c r="E349" s="1"/>
  <c r="AY527"/>
  <c r="I349" s="1"/>
  <c r="AD527"/>
  <c r="D110" s="1"/>
  <c r="AW527"/>
  <c r="G349" s="1"/>
  <c r="AN527"/>
  <c r="G229" s="1"/>
  <c r="AR527"/>
  <c r="B349" s="1"/>
  <c r="AC527"/>
  <c r="C110" s="1"/>
  <c r="AF527"/>
  <c r="F110" s="1"/>
  <c r="AO527"/>
  <c r="H229" s="1"/>
  <c r="AJ527"/>
  <c r="C229" s="1"/>
  <c r="T528"/>
  <c r="U527" s="1"/>
  <c r="V527" s="1"/>
  <c r="Z527" s="1"/>
  <c r="R528"/>
  <c r="W528" s="1"/>
  <c r="X528" s="1"/>
  <c r="Y528" s="1"/>
  <c r="C31" s="1"/>
  <c r="AG527"/>
  <c r="G110" s="1"/>
  <c r="AI527"/>
  <c r="B229" s="1"/>
  <c r="AE527"/>
  <c r="E110" s="1"/>
  <c r="AP527"/>
  <c r="I229" s="1"/>
  <c r="AT527"/>
  <c r="D349" s="1"/>
  <c r="AL527"/>
  <c r="E229" s="1"/>
  <c r="AV527"/>
  <c r="F349" s="1"/>
  <c r="AM527"/>
  <c r="F229" s="1"/>
  <c r="AB527"/>
  <c r="B110" s="1"/>
  <c r="AK527"/>
  <c r="D229" s="1"/>
  <c r="S529"/>
  <c r="Q529"/>
  <c r="P530"/>
  <c r="AU528" l="1"/>
  <c r="E350" s="1"/>
  <c r="T529"/>
  <c r="U528" s="1"/>
  <c r="V528" s="1"/>
  <c r="Z528" s="1"/>
  <c r="AJ528"/>
  <c r="C230" s="1"/>
  <c r="AT528"/>
  <c r="D350" s="1"/>
  <c r="AL528"/>
  <c r="E230" s="1"/>
  <c r="AG528"/>
  <c r="G111" s="1"/>
  <c r="AS528"/>
  <c r="C350" s="1"/>
  <c r="AI528"/>
  <c r="B230" s="1"/>
  <c r="AE528"/>
  <c r="E111" s="1"/>
  <c r="R529"/>
  <c r="W529" s="1"/>
  <c r="X529" s="1"/>
  <c r="Y529" s="1"/>
  <c r="D31" s="1"/>
  <c r="AM528"/>
  <c r="F230" s="1"/>
  <c r="AR528"/>
  <c r="B350" s="1"/>
  <c r="AO528"/>
  <c r="H230" s="1"/>
  <c r="AX528"/>
  <c r="H350" s="1"/>
  <c r="AW528"/>
  <c r="G350" s="1"/>
  <c r="AV528"/>
  <c r="F350" s="1"/>
  <c r="AN528"/>
  <c r="G230" s="1"/>
  <c r="AY528"/>
  <c r="I350" s="1"/>
  <c r="AF528"/>
  <c r="F111" s="1"/>
  <c r="AP528"/>
  <c r="I230" s="1"/>
  <c r="AB528"/>
  <c r="B111" s="1"/>
  <c r="AK528"/>
  <c r="D230" s="1"/>
  <c r="AC528"/>
  <c r="C111" s="1"/>
  <c r="AD528"/>
  <c r="D111" s="1"/>
  <c r="Q530"/>
  <c r="P531"/>
  <c r="S530"/>
  <c r="T530" l="1"/>
  <c r="U529" s="1"/>
  <c r="V529" s="1"/>
  <c r="Z529" s="1"/>
  <c r="AU529"/>
  <c r="E351" s="1"/>
  <c r="AM529"/>
  <c r="F231" s="1"/>
  <c r="AT529"/>
  <c r="D351" s="1"/>
  <c r="R530"/>
  <c r="AM530" s="1"/>
  <c r="F232" s="1"/>
  <c r="AN529"/>
  <c r="G231" s="1"/>
  <c r="AF529"/>
  <c r="F112" s="1"/>
  <c r="AW529"/>
  <c r="G351" s="1"/>
  <c r="AR529"/>
  <c r="B351" s="1"/>
  <c r="AY529"/>
  <c r="I351" s="1"/>
  <c r="AP529"/>
  <c r="I231" s="1"/>
  <c r="AB529"/>
  <c r="B112" s="1"/>
  <c r="AC529"/>
  <c r="C112" s="1"/>
  <c r="AJ529"/>
  <c r="C231" s="1"/>
  <c r="AV529"/>
  <c r="F351" s="1"/>
  <c r="AL529"/>
  <c r="E231" s="1"/>
  <c r="AK529"/>
  <c r="D231" s="1"/>
  <c r="AO529"/>
  <c r="H231" s="1"/>
  <c r="AG529"/>
  <c r="G112" s="1"/>
  <c r="AI529"/>
  <c r="B231" s="1"/>
  <c r="AE529"/>
  <c r="E112" s="1"/>
  <c r="AX529"/>
  <c r="H351" s="1"/>
  <c r="AD529"/>
  <c r="D112" s="1"/>
  <c r="AS529"/>
  <c r="C351" s="1"/>
  <c r="AN530"/>
  <c r="G232" s="1"/>
  <c r="S531"/>
  <c r="Q531"/>
  <c r="P532"/>
  <c r="AY530" l="1"/>
  <c r="I352" s="1"/>
  <c r="AS530"/>
  <c r="C352" s="1"/>
  <c r="AU530"/>
  <c r="E352" s="1"/>
  <c r="AI530"/>
  <c r="B232" s="1"/>
  <c r="AL530"/>
  <c r="E232" s="1"/>
  <c r="AT530"/>
  <c r="D352" s="1"/>
  <c r="AV530"/>
  <c r="F352" s="1"/>
  <c r="AW530"/>
  <c r="G352" s="1"/>
  <c r="AO530"/>
  <c r="H232" s="1"/>
  <c r="AJ530"/>
  <c r="C232" s="1"/>
  <c r="AP530"/>
  <c r="I232" s="1"/>
  <c r="AR530"/>
  <c r="B352" s="1"/>
  <c r="AK530"/>
  <c r="D232" s="1"/>
  <c r="AX530"/>
  <c r="H352" s="1"/>
  <c r="W530"/>
  <c r="X530" s="1"/>
  <c r="Y530" s="1"/>
  <c r="E31" s="1"/>
  <c r="S532"/>
  <c r="P533"/>
  <c r="Q532"/>
  <c r="R531"/>
  <c r="T531"/>
  <c r="T532" s="1"/>
  <c r="AB530" l="1"/>
  <c r="B113" s="1"/>
  <c r="AG530"/>
  <c r="G113" s="1"/>
  <c r="AD530"/>
  <c r="D113" s="1"/>
  <c r="AC530"/>
  <c r="C113" s="1"/>
  <c r="AF530"/>
  <c r="F113" s="1"/>
  <c r="AE530"/>
  <c r="E113" s="1"/>
  <c r="R532"/>
  <c r="W532" s="1"/>
  <c r="X532" s="1"/>
  <c r="Y532" s="1"/>
  <c r="G31" s="1"/>
  <c r="W531"/>
  <c r="AM531"/>
  <c r="F233" s="1"/>
  <c r="AY531"/>
  <c r="I353" s="1"/>
  <c r="AP531"/>
  <c r="I233" s="1"/>
  <c r="AS531"/>
  <c r="C353" s="1"/>
  <c r="AX531"/>
  <c r="H353" s="1"/>
  <c r="AO531"/>
  <c r="H233" s="1"/>
  <c r="AV531"/>
  <c r="F353" s="1"/>
  <c r="AT531"/>
  <c r="D353" s="1"/>
  <c r="AW531"/>
  <c r="G353" s="1"/>
  <c r="AI531"/>
  <c r="B233" s="1"/>
  <c r="AR531"/>
  <c r="B353" s="1"/>
  <c r="AJ531"/>
  <c r="C233" s="1"/>
  <c r="AK531"/>
  <c r="D233" s="1"/>
  <c r="AL531"/>
  <c r="E233" s="1"/>
  <c r="AU531"/>
  <c r="E353" s="1"/>
  <c r="AN531"/>
  <c r="G233" s="1"/>
  <c r="S533"/>
  <c r="T533" s="1"/>
  <c r="Q533"/>
  <c r="P534"/>
  <c r="U531"/>
  <c r="V531" s="1"/>
  <c r="Z531" s="1"/>
  <c r="U530"/>
  <c r="V530" s="1"/>
  <c r="Z530" s="1"/>
  <c r="R533" l="1"/>
  <c r="W533" s="1"/>
  <c r="X533" s="1"/>
  <c r="Y533" s="1"/>
  <c r="H31" s="1"/>
  <c r="AT532"/>
  <c r="D354" s="1"/>
  <c r="AP532"/>
  <c r="I234" s="1"/>
  <c r="AC532"/>
  <c r="C115" s="1"/>
  <c r="AD532"/>
  <c r="D115" s="1"/>
  <c r="AI532"/>
  <c r="B234" s="1"/>
  <c r="AU532"/>
  <c r="E354" s="1"/>
  <c r="AL532"/>
  <c r="E234" s="1"/>
  <c r="AR532"/>
  <c r="B354" s="1"/>
  <c r="AM532"/>
  <c r="F234" s="1"/>
  <c r="AF532"/>
  <c r="F115" s="1"/>
  <c r="AS532"/>
  <c r="C354" s="1"/>
  <c r="AO532"/>
  <c r="H234" s="1"/>
  <c r="AX532"/>
  <c r="H354" s="1"/>
  <c r="AJ532"/>
  <c r="C234" s="1"/>
  <c r="AK532"/>
  <c r="D234" s="1"/>
  <c r="AV532"/>
  <c r="F354" s="1"/>
  <c r="AY532"/>
  <c r="I354" s="1"/>
  <c r="AE532"/>
  <c r="E115" s="1"/>
  <c r="AG532"/>
  <c r="G115" s="1"/>
  <c r="AW532"/>
  <c r="G354" s="1"/>
  <c r="AN532"/>
  <c r="G234" s="1"/>
  <c r="AB532"/>
  <c r="B115" s="1"/>
  <c r="X531"/>
  <c r="Y531" s="1"/>
  <c r="F31" s="1"/>
  <c r="AC531"/>
  <c r="C114" s="1"/>
  <c r="AB531"/>
  <c r="B114" s="1"/>
  <c r="AG531"/>
  <c r="G114" s="1"/>
  <c r="AF531"/>
  <c r="F114" s="1"/>
  <c r="AD531"/>
  <c r="D114" s="1"/>
  <c r="AE531"/>
  <c r="E114" s="1"/>
  <c r="S534"/>
  <c r="T534" s="1"/>
  <c r="Q534"/>
  <c r="P535"/>
  <c r="U532"/>
  <c r="V532" s="1"/>
  <c r="Z532" s="1"/>
  <c r="AI533" l="1"/>
  <c r="B235" s="1"/>
  <c r="AW533"/>
  <c r="G355" s="1"/>
  <c r="AV533"/>
  <c r="F355" s="1"/>
  <c r="AC533"/>
  <c r="C116" s="1"/>
  <c r="AP533"/>
  <c r="I235" s="1"/>
  <c r="AN533"/>
  <c r="G235" s="1"/>
  <c r="AY533"/>
  <c r="I355" s="1"/>
  <c r="AJ533"/>
  <c r="C235" s="1"/>
  <c r="AS533"/>
  <c r="C355" s="1"/>
  <c r="AM533"/>
  <c r="F235" s="1"/>
  <c r="AO533"/>
  <c r="H235" s="1"/>
  <c r="AU533"/>
  <c r="E355" s="1"/>
  <c r="AK533"/>
  <c r="D235" s="1"/>
  <c r="AD533"/>
  <c r="D116" s="1"/>
  <c r="AL533"/>
  <c r="E235" s="1"/>
  <c r="AE533"/>
  <c r="E116" s="1"/>
  <c r="AX533"/>
  <c r="H355" s="1"/>
  <c r="AG533"/>
  <c r="G116" s="1"/>
  <c r="AR533"/>
  <c r="B355" s="1"/>
  <c r="AT533"/>
  <c r="D355" s="1"/>
  <c r="AF533"/>
  <c r="F116" s="1"/>
  <c r="AB533"/>
  <c r="B116" s="1"/>
  <c r="R534"/>
  <c r="W534" s="1"/>
  <c r="X534" s="1"/>
  <c r="Y534" s="1"/>
  <c r="I31" s="1"/>
  <c r="U533"/>
  <c r="V533" s="1"/>
  <c r="Z533" s="1"/>
  <c r="P536"/>
  <c r="Q535"/>
  <c r="S535"/>
  <c r="T535" s="1"/>
  <c r="AN534" l="1"/>
  <c r="G236" s="1"/>
  <c r="AV534"/>
  <c r="F356" s="1"/>
  <c r="AG534"/>
  <c r="G117" s="1"/>
  <c r="AJ534"/>
  <c r="C236" s="1"/>
  <c r="AE534"/>
  <c r="E117" s="1"/>
  <c r="AS534"/>
  <c r="C356" s="1"/>
  <c r="AT534"/>
  <c r="D356" s="1"/>
  <c r="AR534"/>
  <c r="B356" s="1"/>
  <c r="AO534"/>
  <c r="H236" s="1"/>
  <c r="AP534"/>
  <c r="I236" s="1"/>
  <c r="AY534"/>
  <c r="I356" s="1"/>
  <c r="R535"/>
  <c r="AU535" s="1"/>
  <c r="E357" s="1"/>
  <c r="AF534"/>
  <c r="F117" s="1"/>
  <c r="AL534"/>
  <c r="E236" s="1"/>
  <c r="AM534"/>
  <c r="F236" s="1"/>
  <c r="AI534"/>
  <c r="B236" s="1"/>
  <c r="AX534"/>
  <c r="H356" s="1"/>
  <c r="AC534"/>
  <c r="C117" s="1"/>
  <c r="AW534"/>
  <c r="G356" s="1"/>
  <c r="AU534"/>
  <c r="E356" s="1"/>
  <c r="AK534"/>
  <c r="D236" s="1"/>
  <c r="AB534"/>
  <c r="B117" s="1"/>
  <c r="AD534"/>
  <c r="D117" s="1"/>
  <c r="U534"/>
  <c r="V534" s="1"/>
  <c r="Z534" s="1"/>
  <c r="P537"/>
  <c r="S536"/>
  <c r="T536" s="1"/>
  <c r="Q536"/>
  <c r="AI535" l="1"/>
  <c r="B237" s="1"/>
  <c r="AL535"/>
  <c r="E237" s="1"/>
  <c r="W535"/>
  <c r="X535" s="1"/>
  <c r="Y535" s="1"/>
  <c r="J31" s="1"/>
  <c r="AM535"/>
  <c r="F237" s="1"/>
  <c r="AY535"/>
  <c r="I357" s="1"/>
  <c r="AS535"/>
  <c r="C357" s="1"/>
  <c r="AW535"/>
  <c r="G357" s="1"/>
  <c r="AT535"/>
  <c r="D357" s="1"/>
  <c r="AN535"/>
  <c r="G237" s="1"/>
  <c r="AX535"/>
  <c r="H357" s="1"/>
  <c r="AP535"/>
  <c r="I237" s="1"/>
  <c r="AK535"/>
  <c r="D237" s="1"/>
  <c r="AJ535"/>
  <c r="C237" s="1"/>
  <c r="AV535"/>
  <c r="F357" s="1"/>
  <c r="AO535"/>
  <c r="H237" s="1"/>
  <c r="R536"/>
  <c r="W536" s="1"/>
  <c r="X536" s="1"/>
  <c r="Y536" s="1"/>
  <c r="K31" s="1"/>
  <c r="AR535"/>
  <c r="B357" s="1"/>
  <c r="U535"/>
  <c r="V535" s="1"/>
  <c r="Z535" s="1"/>
  <c r="S537"/>
  <c r="T537" s="1"/>
  <c r="Q537"/>
  <c r="P538"/>
  <c r="AG535" l="1"/>
  <c r="G118" s="1"/>
  <c r="AB535"/>
  <c r="B118" s="1"/>
  <c r="AE535"/>
  <c r="E118" s="1"/>
  <c r="AD535"/>
  <c r="D118" s="1"/>
  <c r="AC535"/>
  <c r="C118" s="1"/>
  <c r="AF535"/>
  <c r="F118" s="1"/>
  <c r="AK536"/>
  <c r="D238" s="1"/>
  <c r="AY536"/>
  <c r="I358" s="1"/>
  <c r="AR536"/>
  <c r="B358" s="1"/>
  <c r="AL536"/>
  <c r="E238" s="1"/>
  <c r="AO536"/>
  <c r="H238" s="1"/>
  <c r="AI536"/>
  <c r="B238" s="1"/>
  <c r="AP536"/>
  <c r="I238" s="1"/>
  <c r="AD536"/>
  <c r="D119" s="1"/>
  <c r="AT536"/>
  <c r="D358" s="1"/>
  <c r="AV536"/>
  <c r="F358" s="1"/>
  <c r="AC536"/>
  <c r="C119" s="1"/>
  <c r="AJ536"/>
  <c r="C238" s="1"/>
  <c r="AM536"/>
  <c r="F238" s="1"/>
  <c r="AN536"/>
  <c r="G238" s="1"/>
  <c r="AF536"/>
  <c r="F119" s="1"/>
  <c r="AW536"/>
  <c r="G358" s="1"/>
  <c r="AU536"/>
  <c r="E358" s="1"/>
  <c r="AX536"/>
  <c r="H358" s="1"/>
  <c r="AB536"/>
  <c r="B119" s="1"/>
  <c r="AS536"/>
  <c r="C358" s="1"/>
  <c r="AE536"/>
  <c r="E119" s="1"/>
  <c r="AG536"/>
  <c r="G119" s="1"/>
  <c r="U536"/>
  <c r="V536" s="1"/>
  <c r="Z536" s="1"/>
  <c r="S538"/>
  <c r="P539"/>
  <c r="Q538"/>
  <c r="R537"/>
  <c r="R538" l="1"/>
  <c r="S539"/>
  <c r="Q539"/>
  <c r="P540"/>
  <c r="T538"/>
  <c r="W537"/>
  <c r="AR537"/>
  <c r="B359" s="1"/>
  <c r="AM537"/>
  <c r="F239" s="1"/>
  <c r="AI537"/>
  <c r="B239" s="1"/>
  <c r="AL537"/>
  <c r="E239" s="1"/>
  <c r="AT537"/>
  <c r="D359" s="1"/>
  <c r="AW537"/>
  <c r="G359" s="1"/>
  <c r="AY537"/>
  <c r="I359" s="1"/>
  <c r="AK537"/>
  <c r="D239" s="1"/>
  <c r="AU537"/>
  <c r="E359" s="1"/>
  <c r="AP537"/>
  <c r="I239" s="1"/>
  <c r="AN537"/>
  <c r="G239" s="1"/>
  <c r="AX537"/>
  <c r="H359" s="1"/>
  <c r="AS537"/>
  <c r="C359" s="1"/>
  <c r="AV537"/>
  <c r="F359" s="1"/>
  <c r="AJ537"/>
  <c r="C239" s="1"/>
  <c r="AO537"/>
  <c r="H239" s="1"/>
  <c r="T539" l="1"/>
  <c r="U538" s="1"/>
  <c r="V538" s="1"/>
  <c r="Z538" s="1"/>
  <c r="W538"/>
  <c r="AU538"/>
  <c r="E360" s="1"/>
  <c r="AV538"/>
  <c r="F360" s="1"/>
  <c r="AM538"/>
  <c r="F240" s="1"/>
  <c r="AX538"/>
  <c r="H360" s="1"/>
  <c r="AL538"/>
  <c r="E240" s="1"/>
  <c r="AT538"/>
  <c r="D360" s="1"/>
  <c r="AS538"/>
  <c r="C360" s="1"/>
  <c r="AN538"/>
  <c r="G240" s="1"/>
  <c r="AW538"/>
  <c r="G360" s="1"/>
  <c r="AJ538"/>
  <c r="C240" s="1"/>
  <c r="AY538"/>
  <c r="I360" s="1"/>
  <c r="AR538"/>
  <c r="B360" s="1"/>
  <c r="AO538"/>
  <c r="H240" s="1"/>
  <c r="AI538"/>
  <c r="B240" s="1"/>
  <c r="AK538"/>
  <c r="D240" s="1"/>
  <c r="AP538"/>
  <c r="I240" s="1"/>
  <c r="S540"/>
  <c r="P541"/>
  <c r="Q540"/>
  <c r="R539"/>
  <c r="X537"/>
  <c r="Y537" s="1"/>
  <c r="B32" s="1"/>
  <c r="AF537"/>
  <c r="F120" s="1"/>
  <c r="AC537"/>
  <c r="C120" s="1"/>
  <c r="AB537"/>
  <c r="B120" s="1"/>
  <c r="AG537"/>
  <c r="G120" s="1"/>
  <c r="AD537"/>
  <c r="D120" s="1"/>
  <c r="AE537"/>
  <c r="E120" s="1"/>
  <c r="U537"/>
  <c r="V537" s="1"/>
  <c r="Z537" s="1"/>
  <c r="T540" l="1"/>
  <c r="U539" s="1"/>
  <c r="V539" s="1"/>
  <c r="Z539" s="1"/>
  <c r="X538"/>
  <c r="Y538" s="1"/>
  <c r="C32" s="1"/>
  <c r="AB538"/>
  <c r="B121" s="1"/>
  <c r="AG538"/>
  <c r="G121" s="1"/>
  <c r="AE538"/>
  <c r="E121" s="1"/>
  <c r="AF538"/>
  <c r="F121" s="1"/>
  <c r="AC538"/>
  <c r="C121" s="1"/>
  <c r="AD538"/>
  <c r="D121" s="1"/>
  <c r="W539"/>
  <c r="AX539"/>
  <c r="H361" s="1"/>
  <c r="AY539"/>
  <c r="I361" s="1"/>
  <c r="AV539"/>
  <c r="F361" s="1"/>
  <c r="AR539"/>
  <c r="B361" s="1"/>
  <c r="AN539"/>
  <c r="G241" s="1"/>
  <c r="AM539"/>
  <c r="F241" s="1"/>
  <c r="AP539"/>
  <c r="I241" s="1"/>
  <c r="AI539"/>
  <c r="B241" s="1"/>
  <c r="AU539"/>
  <c r="E361" s="1"/>
  <c r="AO539"/>
  <c r="H241" s="1"/>
  <c r="AJ539"/>
  <c r="C241" s="1"/>
  <c r="AW539"/>
  <c r="G361" s="1"/>
  <c r="AT539"/>
  <c r="D361" s="1"/>
  <c r="AL539"/>
  <c r="E241" s="1"/>
  <c r="AS539"/>
  <c r="C361" s="1"/>
  <c r="AK539"/>
  <c r="D241" s="1"/>
  <c r="R540"/>
  <c r="S541"/>
  <c r="Q541"/>
  <c r="P542"/>
  <c r="T541" l="1"/>
  <c r="U540" s="1"/>
  <c r="V540" s="1"/>
  <c r="Z540" s="1"/>
  <c r="R541"/>
  <c r="W541" s="1"/>
  <c r="X541" s="1"/>
  <c r="Y541" s="1"/>
  <c r="F32" s="1"/>
  <c r="X539"/>
  <c r="Y539" s="1"/>
  <c r="D32" s="1"/>
  <c r="AE539"/>
  <c r="E122" s="1"/>
  <c r="AC539"/>
  <c r="C122" s="1"/>
  <c r="AD539"/>
  <c r="D122" s="1"/>
  <c r="AG539"/>
  <c r="G122" s="1"/>
  <c r="AB539"/>
  <c r="B122" s="1"/>
  <c r="AF539"/>
  <c r="F122" s="1"/>
  <c r="W540"/>
  <c r="AY540"/>
  <c r="I362" s="1"/>
  <c r="AO540"/>
  <c r="H242" s="1"/>
  <c r="AX540"/>
  <c r="H362" s="1"/>
  <c r="AK540"/>
  <c r="D242" s="1"/>
  <c r="AJ540"/>
  <c r="C242" s="1"/>
  <c r="AL540"/>
  <c r="E242" s="1"/>
  <c r="AP540"/>
  <c r="I242" s="1"/>
  <c r="AU540"/>
  <c r="E362" s="1"/>
  <c r="AR540"/>
  <c r="B362" s="1"/>
  <c r="AV540"/>
  <c r="F362" s="1"/>
  <c r="AW540"/>
  <c r="G362" s="1"/>
  <c r="AM540"/>
  <c r="F242" s="1"/>
  <c r="AI540"/>
  <c r="B242" s="1"/>
  <c r="AS540"/>
  <c r="C362" s="1"/>
  <c r="AT540"/>
  <c r="D362" s="1"/>
  <c r="AN540"/>
  <c r="G242" s="1"/>
  <c r="Q542"/>
  <c r="S542"/>
  <c r="P543"/>
  <c r="T542" l="1"/>
  <c r="AS541"/>
  <c r="C363" s="1"/>
  <c r="AR541"/>
  <c r="B363" s="1"/>
  <c r="AI541"/>
  <c r="B243" s="1"/>
  <c r="AP541"/>
  <c r="I243" s="1"/>
  <c r="AN541"/>
  <c r="G243" s="1"/>
  <c r="AO541"/>
  <c r="H243" s="1"/>
  <c r="AJ541"/>
  <c r="C243" s="1"/>
  <c r="AE541"/>
  <c r="E124" s="1"/>
  <c r="AM541"/>
  <c r="F243" s="1"/>
  <c r="AW541"/>
  <c r="G363" s="1"/>
  <c r="R542"/>
  <c r="W542" s="1"/>
  <c r="X542" s="1"/>
  <c r="Y542" s="1"/>
  <c r="G32" s="1"/>
  <c r="AU541"/>
  <c r="E363" s="1"/>
  <c r="AV541"/>
  <c r="F363" s="1"/>
  <c r="AX541"/>
  <c r="H363" s="1"/>
  <c r="AF541"/>
  <c r="F124" s="1"/>
  <c r="AC541"/>
  <c r="C124" s="1"/>
  <c r="AY541"/>
  <c r="I363" s="1"/>
  <c r="AD541"/>
  <c r="D124" s="1"/>
  <c r="AG541"/>
  <c r="G124" s="1"/>
  <c r="AL541"/>
  <c r="E243" s="1"/>
  <c r="AK541"/>
  <c r="D243" s="1"/>
  <c r="AT541"/>
  <c r="D363" s="1"/>
  <c r="AB541"/>
  <c r="B124" s="1"/>
  <c r="U541"/>
  <c r="V541" s="1"/>
  <c r="Z541" s="1"/>
  <c r="X540"/>
  <c r="Y540" s="1"/>
  <c r="E32" s="1"/>
  <c r="AC540"/>
  <c r="C123" s="1"/>
  <c r="AF540"/>
  <c r="F123" s="1"/>
  <c r="AE540"/>
  <c r="E123" s="1"/>
  <c r="AB540"/>
  <c r="B123" s="1"/>
  <c r="AD540"/>
  <c r="D123" s="1"/>
  <c r="AG540"/>
  <c r="G123" s="1"/>
  <c r="P544"/>
  <c r="S543"/>
  <c r="Q543"/>
  <c r="AM542" l="1"/>
  <c r="F244" s="1"/>
  <c r="AI542"/>
  <c r="B244" s="1"/>
  <c r="AU542"/>
  <c r="E364" s="1"/>
  <c r="AB542"/>
  <c r="B125" s="1"/>
  <c r="AW542"/>
  <c r="G364" s="1"/>
  <c r="AV542"/>
  <c r="F364" s="1"/>
  <c r="AJ542"/>
  <c r="C244" s="1"/>
  <c r="AF542"/>
  <c r="F125" s="1"/>
  <c r="AL542"/>
  <c r="E244" s="1"/>
  <c r="AC542"/>
  <c r="C125" s="1"/>
  <c r="AN542"/>
  <c r="G244" s="1"/>
  <c r="AK542"/>
  <c r="D244" s="1"/>
  <c r="AT542"/>
  <c r="D364" s="1"/>
  <c r="AG542"/>
  <c r="G125" s="1"/>
  <c r="AE542"/>
  <c r="E125" s="1"/>
  <c r="AO542"/>
  <c r="H244" s="1"/>
  <c r="AS542"/>
  <c r="C364" s="1"/>
  <c r="AY542"/>
  <c r="I364" s="1"/>
  <c r="AX542"/>
  <c r="H364" s="1"/>
  <c r="AP542"/>
  <c r="I244" s="1"/>
  <c r="AD542"/>
  <c r="D125" s="1"/>
  <c r="AR542"/>
  <c r="B364" s="1"/>
  <c r="R543"/>
  <c r="W543" s="1"/>
  <c r="X543" s="1"/>
  <c r="Y543" s="1"/>
  <c r="H32" s="1"/>
  <c r="S544"/>
  <c r="P545"/>
  <c r="Q544"/>
  <c r="T543"/>
  <c r="AW543" l="1"/>
  <c r="G365" s="1"/>
  <c r="AE543"/>
  <c r="E126" s="1"/>
  <c r="AY543"/>
  <c r="I365" s="1"/>
  <c r="AL543"/>
  <c r="E245" s="1"/>
  <c r="AB543"/>
  <c r="B126" s="1"/>
  <c r="AX543"/>
  <c r="H365" s="1"/>
  <c r="AN543"/>
  <c r="G245" s="1"/>
  <c r="AT543"/>
  <c r="D365" s="1"/>
  <c r="AJ543"/>
  <c r="C245" s="1"/>
  <c r="AO543"/>
  <c r="H245" s="1"/>
  <c r="AI543"/>
  <c r="B245" s="1"/>
  <c r="AP543"/>
  <c r="I245" s="1"/>
  <c r="AD543"/>
  <c r="D126" s="1"/>
  <c r="AU543"/>
  <c r="E365" s="1"/>
  <c r="AS543"/>
  <c r="C365" s="1"/>
  <c r="AC543"/>
  <c r="C126" s="1"/>
  <c r="AF543"/>
  <c r="F126" s="1"/>
  <c r="AG543"/>
  <c r="G126" s="1"/>
  <c r="AR543"/>
  <c r="B365" s="1"/>
  <c r="AK543"/>
  <c r="D245" s="1"/>
  <c r="AM543"/>
  <c r="F245" s="1"/>
  <c r="AV543"/>
  <c r="F365" s="1"/>
  <c r="T544"/>
  <c r="U543" s="1"/>
  <c r="V543" s="1"/>
  <c r="Z543" s="1"/>
  <c r="S545"/>
  <c r="P546"/>
  <c r="Q545"/>
  <c r="R544"/>
  <c r="U542"/>
  <c r="V542" s="1"/>
  <c r="Z542" s="1"/>
  <c r="W544" l="1"/>
  <c r="AR544"/>
  <c r="B366" s="1"/>
  <c r="AV544"/>
  <c r="F366" s="1"/>
  <c r="AJ544"/>
  <c r="C246" s="1"/>
  <c r="AW544"/>
  <c r="G366" s="1"/>
  <c r="AK544"/>
  <c r="D246" s="1"/>
  <c r="AN544"/>
  <c r="G246" s="1"/>
  <c r="AM544"/>
  <c r="F246" s="1"/>
  <c r="AT544"/>
  <c r="D366" s="1"/>
  <c r="AL544"/>
  <c r="E246" s="1"/>
  <c r="AP544"/>
  <c r="I246" s="1"/>
  <c r="AO544"/>
  <c r="H246" s="1"/>
  <c r="AI544"/>
  <c r="B246" s="1"/>
  <c r="AS544"/>
  <c r="C366" s="1"/>
  <c r="AX544"/>
  <c r="H366" s="1"/>
  <c r="AU544"/>
  <c r="E366" s="1"/>
  <c r="AY544"/>
  <c r="I366" s="1"/>
  <c r="R545"/>
  <c r="AP545" s="1"/>
  <c r="I247" s="1"/>
  <c r="T545"/>
  <c r="U544" s="1"/>
  <c r="V544" s="1"/>
  <c r="Z544" s="1"/>
  <c r="S546"/>
  <c r="P547"/>
  <c r="Q546"/>
  <c r="R546" l="1"/>
  <c r="W546" s="1"/>
  <c r="AU545"/>
  <c r="E367" s="1"/>
  <c r="AY545"/>
  <c r="I367" s="1"/>
  <c r="AV545"/>
  <c r="F367" s="1"/>
  <c r="AR545"/>
  <c r="B367" s="1"/>
  <c r="AK545"/>
  <c r="D247" s="1"/>
  <c r="AS545"/>
  <c r="C367" s="1"/>
  <c r="AT545"/>
  <c r="D367" s="1"/>
  <c r="AL545"/>
  <c r="E247" s="1"/>
  <c r="W545"/>
  <c r="AN545"/>
  <c r="G247" s="1"/>
  <c r="AI545"/>
  <c r="B247" s="1"/>
  <c r="AO545"/>
  <c r="H247" s="1"/>
  <c r="AJ545"/>
  <c r="C247" s="1"/>
  <c r="AW545"/>
  <c r="G367" s="1"/>
  <c r="AX545"/>
  <c r="H367" s="1"/>
  <c r="AM545"/>
  <c r="F247" s="1"/>
  <c r="X544"/>
  <c r="Y544" s="1"/>
  <c r="I32" s="1"/>
  <c r="AE544"/>
  <c r="E127" s="1"/>
  <c r="AD544"/>
  <c r="D127" s="1"/>
  <c r="AB544"/>
  <c r="B127" s="1"/>
  <c r="AF544"/>
  <c r="F127" s="1"/>
  <c r="AC544"/>
  <c r="C127" s="1"/>
  <c r="AG544"/>
  <c r="G127" s="1"/>
  <c r="AW546"/>
  <c r="G368" s="1"/>
  <c r="Q547"/>
  <c r="P548"/>
  <c r="S547"/>
  <c r="T546"/>
  <c r="AT546" l="1"/>
  <c r="D368" s="1"/>
  <c r="AL546"/>
  <c r="E248" s="1"/>
  <c r="AR546"/>
  <c r="B368" s="1"/>
  <c r="AK546"/>
  <c r="D248" s="1"/>
  <c r="AS546"/>
  <c r="C368" s="1"/>
  <c r="AV546"/>
  <c r="F368" s="1"/>
  <c r="AN546"/>
  <c r="G248" s="1"/>
  <c r="AJ546"/>
  <c r="C248" s="1"/>
  <c r="AP546"/>
  <c r="I248" s="1"/>
  <c r="AY546"/>
  <c r="I368" s="1"/>
  <c r="AX546"/>
  <c r="H368" s="1"/>
  <c r="AI546"/>
  <c r="B248" s="1"/>
  <c r="AO546"/>
  <c r="H248" s="1"/>
  <c r="AM546"/>
  <c r="F248" s="1"/>
  <c r="AU546"/>
  <c r="E368" s="1"/>
  <c r="X545"/>
  <c r="Y545" s="1"/>
  <c r="J32" s="1"/>
  <c r="AC545"/>
  <c r="C128" s="1"/>
  <c r="AD545"/>
  <c r="D128" s="1"/>
  <c r="AB545"/>
  <c r="B128" s="1"/>
  <c r="AF545"/>
  <c r="F128" s="1"/>
  <c r="AG545"/>
  <c r="G128" s="1"/>
  <c r="AE545"/>
  <c r="E128" s="1"/>
  <c r="X546"/>
  <c r="Y546" s="1"/>
  <c r="K32" s="1"/>
  <c r="AG546"/>
  <c r="G129" s="1"/>
  <c r="AD546"/>
  <c r="D129" s="1"/>
  <c r="AE546"/>
  <c r="E129" s="1"/>
  <c r="AF546"/>
  <c r="F129" s="1"/>
  <c r="AC546"/>
  <c r="C129" s="1"/>
  <c r="AB546"/>
  <c r="B129" s="1"/>
  <c r="S548"/>
  <c r="P549"/>
  <c r="Q548"/>
  <c r="U545"/>
  <c r="V545" s="1"/>
  <c r="Z545" s="1"/>
  <c r="T547"/>
  <c r="R547"/>
  <c r="W547" l="1"/>
  <c r="AT547"/>
  <c r="D369" s="1"/>
  <c r="AK547"/>
  <c r="D249" s="1"/>
  <c r="AR547"/>
  <c r="B369" s="1"/>
  <c r="AU547"/>
  <c r="E369" s="1"/>
  <c r="AN547"/>
  <c r="G249" s="1"/>
  <c r="AP547"/>
  <c r="I249" s="1"/>
  <c r="AM547"/>
  <c r="F249" s="1"/>
  <c r="AS547"/>
  <c r="C369" s="1"/>
  <c r="AV547"/>
  <c r="F369" s="1"/>
  <c r="AI547"/>
  <c r="B249" s="1"/>
  <c r="AJ547"/>
  <c r="C249" s="1"/>
  <c r="AL547"/>
  <c r="E249" s="1"/>
  <c r="AX547"/>
  <c r="H369" s="1"/>
  <c r="AO547"/>
  <c r="H249" s="1"/>
  <c r="AY547"/>
  <c r="I369" s="1"/>
  <c r="AW547"/>
  <c r="G369" s="1"/>
  <c r="R548"/>
  <c r="U546"/>
  <c r="V546" s="1"/>
  <c r="Z546" s="1"/>
  <c r="T548"/>
  <c r="S549"/>
  <c r="Q549"/>
  <c r="P550"/>
  <c r="T549" l="1"/>
  <c r="U548" s="1"/>
  <c r="V548" s="1"/>
  <c r="Z548" s="1"/>
  <c r="X547"/>
  <c r="Y547" s="1"/>
  <c r="B33" s="1"/>
  <c r="AF547"/>
  <c r="F130" s="1"/>
  <c r="AB547"/>
  <c r="B130" s="1"/>
  <c r="AC547"/>
  <c r="C130" s="1"/>
  <c r="AE547"/>
  <c r="E130" s="1"/>
  <c r="AG547"/>
  <c r="G130" s="1"/>
  <c r="AD547"/>
  <c r="D130" s="1"/>
  <c r="W548"/>
  <c r="AP548"/>
  <c r="I250" s="1"/>
  <c r="AJ548"/>
  <c r="C250" s="1"/>
  <c r="AL548"/>
  <c r="E250" s="1"/>
  <c r="AM548"/>
  <c r="F250" s="1"/>
  <c r="AN548"/>
  <c r="G250" s="1"/>
  <c r="AT548"/>
  <c r="D370" s="1"/>
  <c r="AX548"/>
  <c r="H370" s="1"/>
  <c r="AI548"/>
  <c r="B250" s="1"/>
  <c r="AO548"/>
  <c r="H250" s="1"/>
  <c r="AW548"/>
  <c r="G370" s="1"/>
  <c r="AY548"/>
  <c r="I370" s="1"/>
  <c r="AK548"/>
  <c r="D250" s="1"/>
  <c r="AU548"/>
  <c r="E370" s="1"/>
  <c r="AS548"/>
  <c r="C370" s="1"/>
  <c r="AV548"/>
  <c r="F370" s="1"/>
  <c r="AR548"/>
  <c r="B370" s="1"/>
  <c r="P551"/>
  <c r="Q550"/>
  <c r="S550"/>
  <c r="R549"/>
  <c r="U547"/>
  <c r="V547" s="1"/>
  <c r="Z547" s="1"/>
  <c r="T550" l="1"/>
  <c r="U549" s="1"/>
  <c r="V549" s="1"/>
  <c r="Z549" s="1"/>
  <c r="W549"/>
  <c r="AU549"/>
  <c r="E371" s="1"/>
  <c r="AY549"/>
  <c r="I371" s="1"/>
  <c r="AO549"/>
  <c r="H251" s="1"/>
  <c r="AV549"/>
  <c r="F371" s="1"/>
  <c r="AW549"/>
  <c r="G371" s="1"/>
  <c r="AK549"/>
  <c r="D251" s="1"/>
  <c r="AL549"/>
  <c r="E251" s="1"/>
  <c r="AN549"/>
  <c r="G251" s="1"/>
  <c r="AS549"/>
  <c r="C371" s="1"/>
  <c r="AI549"/>
  <c r="B251" s="1"/>
  <c r="AT549"/>
  <c r="D371" s="1"/>
  <c r="AM549"/>
  <c r="F251" s="1"/>
  <c r="AJ549"/>
  <c r="C251" s="1"/>
  <c r="AR549"/>
  <c r="B371" s="1"/>
  <c r="AX549"/>
  <c r="H371" s="1"/>
  <c r="AP549"/>
  <c r="I251" s="1"/>
  <c r="X548"/>
  <c r="Y548" s="1"/>
  <c r="C33" s="1"/>
  <c r="AG548"/>
  <c r="G131" s="1"/>
  <c r="AF548"/>
  <c r="F131" s="1"/>
  <c r="AB548"/>
  <c r="B131" s="1"/>
  <c r="AD548"/>
  <c r="D131" s="1"/>
  <c r="AC548"/>
  <c r="C131" s="1"/>
  <c r="AE548"/>
  <c r="E131" s="1"/>
  <c r="S551"/>
  <c r="Q551"/>
  <c r="P552"/>
  <c r="R550"/>
  <c r="T551" l="1"/>
  <c r="U550" s="1"/>
  <c r="V550" s="1"/>
  <c r="Z550" s="1"/>
  <c r="X549"/>
  <c r="Y549" s="1"/>
  <c r="D33" s="1"/>
  <c r="AF549"/>
  <c r="F132" s="1"/>
  <c r="AB549"/>
  <c r="B132" s="1"/>
  <c r="AD549"/>
  <c r="D132" s="1"/>
  <c r="AE549"/>
  <c r="E132" s="1"/>
  <c r="AG549"/>
  <c r="G132" s="1"/>
  <c r="AC549"/>
  <c r="C132" s="1"/>
  <c r="R551"/>
  <c r="S552"/>
  <c r="P553"/>
  <c r="Q552"/>
  <c r="W550"/>
  <c r="AY550"/>
  <c r="I372" s="1"/>
  <c r="AX550"/>
  <c r="H372" s="1"/>
  <c r="AO550"/>
  <c r="H252" s="1"/>
  <c r="AK550"/>
  <c r="D252" s="1"/>
  <c r="AT550"/>
  <c r="D372" s="1"/>
  <c r="AU550"/>
  <c r="E372" s="1"/>
  <c r="AN550"/>
  <c r="G252" s="1"/>
  <c r="AW550"/>
  <c r="G372" s="1"/>
  <c r="AL550"/>
  <c r="E252" s="1"/>
  <c r="AR550"/>
  <c r="B372" s="1"/>
  <c r="AJ550"/>
  <c r="C252" s="1"/>
  <c r="AV550"/>
  <c r="F372" s="1"/>
  <c r="AS550"/>
  <c r="C372" s="1"/>
  <c r="AP550"/>
  <c r="I252" s="1"/>
  <c r="AM550"/>
  <c r="F252" s="1"/>
  <c r="AI550"/>
  <c r="B252" s="1"/>
  <c r="T552" l="1"/>
  <c r="U551" s="1"/>
  <c r="V551" s="1"/>
  <c r="Z551" s="1"/>
  <c r="R552"/>
  <c r="W552" s="1"/>
  <c r="X552" s="1"/>
  <c r="Y552" s="1"/>
  <c r="G33" s="1"/>
  <c r="W551"/>
  <c r="AS551"/>
  <c r="C373" s="1"/>
  <c r="AX551"/>
  <c r="H373" s="1"/>
  <c r="AI551"/>
  <c r="B253" s="1"/>
  <c r="AV551"/>
  <c r="F373" s="1"/>
  <c r="AR551"/>
  <c r="B373" s="1"/>
  <c r="AP551"/>
  <c r="I253" s="1"/>
  <c r="AU551"/>
  <c r="E373" s="1"/>
  <c r="AK551"/>
  <c r="D253" s="1"/>
  <c r="AN551"/>
  <c r="G253" s="1"/>
  <c r="AY551"/>
  <c r="I373" s="1"/>
  <c r="AW551"/>
  <c r="G373" s="1"/>
  <c r="AO551"/>
  <c r="H253" s="1"/>
  <c r="AM551"/>
  <c r="F253" s="1"/>
  <c r="AT551"/>
  <c r="D373" s="1"/>
  <c r="AJ551"/>
  <c r="C253" s="1"/>
  <c r="AL551"/>
  <c r="E253" s="1"/>
  <c r="P554"/>
  <c r="S553"/>
  <c r="T553" s="1"/>
  <c r="Q553"/>
  <c r="R553" s="1"/>
  <c r="W553" s="1"/>
  <c r="X553" s="1"/>
  <c r="Y553" s="1"/>
  <c r="H33" s="1"/>
  <c r="X550"/>
  <c r="Y550" s="1"/>
  <c r="E33" s="1"/>
  <c r="AB550"/>
  <c r="B133" s="1"/>
  <c r="AE550"/>
  <c r="E133" s="1"/>
  <c r="AF550"/>
  <c r="F133" s="1"/>
  <c r="AG550"/>
  <c r="G133" s="1"/>
  <c r="AC550"/>
  <c r="C133" s="1"/>
  <c r="AD550"/>
  <c r="D133" s="1"/>
  <c r="AX552" l="1"/>
  <c r="H374" s="1"/>
  <c r="AR552"/>
  <c r="B374" s="1"/>
  <c r="AP552"/>
  <c r="I254" s="1"/>
  <c r="AW552"/>
  <c r="G374" s="1"/>
  <c r="AI552"/>
  <c r="B254" s="1"/>
  <c r="AK552"/>
  <c r="D254" s="1"/>
  <c r="AU552"/>
  <c r="E374" s="1"/>
  <c r="AJ552"/>
  <c r="C254" s="1"/>
  <c r="AM552"/>
  <c r="F254" s="1"/>
  <c r="AN552"/>
  <c r="G254" s="1"/>
  <c r="AS552"/>
  <c r="C374" s="1"/>
  <c r="AD552"/>
  <c r="D135" s="1"/>
  <c r="AC552"/>
  <c r="C135" s="1"/>
  <c r="AG552"/>
  <c r="G135" s="1"/>
  <c r="AF552"/>
  <c r="F135" s="1"/>
  <c r="AT552"/>
  <c r="D374" s="1"/>
  <c r="AE552"/>
  <c r="E135" s="1"/>
  <c r="AV552"/>
  <c r="F374" s="1"/>
  <c r="AY552"/>
  <c r="I374" s="1"/>
  <c r="AO552"/>
  <c r="H254" s="1"/>
  <c r="AL552"/>
  <c r="E254" s="1"/>
  <c r="AB552"/>
  <c r="B135" s="1"/>
  <c r="X551"/>
  <c r="Y551" s="1"/>
  <c r="F33" s="1"/>
  <c r="AF551"/>
  <c r="F134" s="1"/>
  <c r="AD551"/>
  <c r="D134" s="1"/>
  <c r="AE551"/>
  <c r="E134" s="1"/>
  <c r="AG551"/>
  <c r="G134" s="1"/>
  <c r="AC551"/>
  <c r="C134" s="1"/>
  <c r="AB551"/>
  <c r="B134" s="1"/>
  <c r="AC553"/>
  <c r="C136" s="1"/>
  <c r="AB553"/>
  <c r="B136" s="1"/>
  <c r="AJ553"/>
  <c r="C255" s="1"/>
  <c r="AT553"/>
  <c r="D375" s="1"/>
  <c r="AR553"/>
  <c r="B375" s="1"/>
  <c r="AV553"/>
  <c r="F375" s="1"/>
  <c r="AE553"/>
  <c r="E136" s="1"/>
  <c r="AF553"/>
  <c r="F136" s="1"/>
  <c r="AY553"/>
  <c r="I375" s="1"/>
  <c r="AO553"/>
  <c r="H255" s="1"/>
  <c r="AW553"/>
  <c r="G375" s="1"/>
  <c r="AM553"/>
  <c r="F255" s="1"/>
  <c r="AK553"/>
  <c r="D255" s="1"/>
  <c r="AP553"/>
  <c r="I255" s="1"/>
  <c r="AG553"/>
  <c r="G136" s="1"/>
  <c r="AL553"/>
  <c r="E255" s="1"/>
  <c r="AI553"/>
  <c r="B255" s="1"/>
  <c r="AN553"/>
  <c r="G255" s="1"/>
  <c r="AD553"/>
  <c r="D136" s="1"/>
  <c r="AX553"/>
  <c r="H375" s="1"/>
  <c r="AS553"/>
  <c r="C375" s="1"/>
  <c r="AU553"/>
  <c r="E375" s="1"/>
  <c r="U552"/>
  <c r="V552" s="1"/>
  <c r="Z552" s="1"/>
  <c r="S554"/>
  <c r="T554" s="1"/>
  <c r="Q554"/>
  <c r="R554" s="1"/>
  <c r="P555"/>
  <c r="W554" l="1"/>
  <c r="AV554"/>
  <c r="F376" s="1"/>
  <c r="AM554"/>
  <c r="F256" s="1"/>
  <c r="AX554"/>
  <c r="H376" s="1"/>
  <c r="AJ554"/>
  <c r="C256" s="1"/>
  <c r="AI554"/>
  <c r="B256" s="1"/>
  <c r="AL554"/>
  <c r="E256" s="1"/>
  <c r="AU554"/>
  <c r="E376" s="1"/>
  <c r="AS554"/>
  <c r="C376" s="1"/>
  <c r="AY554"/>
  <c r="I376" s="1"/>
  <c r="AK554"/>
  <c r="D256" s="1"/>
  <c r="AN554"/>
  <c r="G256" s="1"/>
  <c r="AO554"/>
  <c r="H256" s="1"/>
  <c r="AR554"/>
  <c r="B376" s="1"/>
  <c r="AW554"/>
  <c r="G376" s="1"/>
  <c r="AP554"/>
  <c r="I256" s="1"/>
  <c r="AT554"/>
  <c r="D376" s="1"/>
  <c r="U553"/>
  <c r="V553" s="1"/>
  <c r="Z553" s="1"/>
  <c r="P556"/>
  <c r="Q555"/>
  <c r="R555" s="1"/>
  <c r="W555" s="1"/>
  <c r="X555" s="1"/>
  <c r="Y555" s="1"/>
  <c r="J33" s="1"/>
  <c r="S555"/>
  <c r="T555" s="1"/>
  <c r="AO555" l="1"/>
  <c r="H257" s="1"/>
  <c r="AS555"/>
  <c r="C377" s="1"/>
  <c r="AL555"/>
  <c r="E257" s="1"/>
  <c r="AU555"/>
  <c r="E377" s="1"/>
  <c r="AY555"/>
  <c r="I377" s="1"/>
  <c r="AG555"/>
  <c r="G138" s="1"/>
  <c r="AC555"/>
  <c r="C138" s="1"/>
  <c r="AP555"/>
  <c r="I257" s="1"/>
  <c r="AB555"/>
  <c r="B138" s="1"/>
  <c r="AN555"/>
  <c r="G257" s="1"/>
  <c r="AM555"/>
  <c r="F257" s="1"/>
  <c r="AD555"/>
  <c r="D138" s="1"/>
  <c r="AF555"/>
  <c r="F138" s="1"/>
  <c r="AI555"/>
  <c r="B257" s="1"/>
  <c r="AK555"/>
  <c r="D257" s="1"/>
  <c r="AE555"/>
  <c r="E138" s="1"/>
  <c r="AX555"/>
  <c r="H377" s="1"/>
  <c r="AV555"/>
  <c r="F377" s="1"/>
  <c r="AJ555"/>
  <c r="C257" s="1"/>
  <c r="AT555"/>
  <c r="D377" s="1"/>
  <c r="AR555"/>
  <c r="B377" s="1"/>
  <c r="AW555"/>
  <c r="G377" s="1"/>
  <c r="X554"/>
  <c r="Y554" s="1"/>
  <c r="I33" s="1"/>
  <c r="AB554"/>
  <c r="B137" s="1"/>
  <c r="AC554"/>
  <c r="C137" s="1"/>
  <c r="AG554"/>
  <c r="G137" s="1"/>
  <c r="AD554"/>
  <c r="D137" s="1"/>
  <c r="AF554"/>
  <c r="F137" s="1"/>
  <c r="AE554"/>
  <c r="E137" s="1"/>
  <c r="U554"/>
  <c r="V554" s="1"/>
  <c r="Z554" s="1"/>
  <c r="S556"/>
  <c r="T556" s="1"/>
  <c r="Q556"/>
  <c r="P557"/>
  <c r="U555" l="1"/>
  <c r="V555" s="1"/>
  <c r="Z555" s="1"/>
  <c r="Q557"/>
  <c r="S557"/>
  <c r="T557" s="1"/>
  <c r="P558"/>
  <c r="R556"/>
  <c r="W556" l="1"/>
  <c r="AU556"/>
  <c r="E378" s="1"/>
  <c r="AT556"/>
  <c r="D378" s="1"/>
  <c r="AY556"/>
  <c r="I378" s="1"/>
  <c r="AV556"/>
  <c r="F378" s="1"/>
  <c r="AX556"/>
  <c r="H378" s="1"/>
  <c r="AR556"/>
  <c r="B378" s="1"/>
  <c r="AJ556"/>
  <c r="C258" s="1"/>
  <c r="AP556"/>
  <c r="I258" s="1"/>
  <c r="AW556"/>
  <c r="G378" s="1"/>
  <c r="AM556"/>
  <c r="F258" s="1"/>
  <c r="AO556"/>
  <c r="H258" s="1"/>
  <c r="AI556"/>
  <c r="B258" s="1"/>
  <c r="AK556"/>
  <c r="D258" s="1"/>
  <c r="AN556"/>
  <c r="G258" s="1"/>
  <c r="AL556"/>
  <c r="E258" s="1"/>
  <c r="AS556"/>
  <c r="C378" s="1"/>
  <c r="U556"/>
  <c r="V556" s="1"/>
  <c r="Z556" s="1"/>
  <c r="S558"/>
  <c r="T558" s="1"/>
  <c r="Q558"/>
  <c r="P559"/>
  <c r="R557"/>
  <c r="X556" l="1"/>
  <c r="Y556" s="1"/>
  <c r="K33" s="1"/>
  <c r="AB556"/>
  <c r="B139" s="1"/>
  <c r="AG556"/>
  <c r="G139" s="1"/>
  <c r="AE556"/>
  <c r="E139" s="1"/>
  <c r="AF556"/>
  <c r="F139" s="1"/>
  <c r="AC556"/>
  <c r="C139" s="1"/>
  <c r="AD556"/>
  <c r="D139" s="1"/>
  <c r="W557"/>
  <c r="AV557"/>
  <c r="F379" s="1"/>
  <c r="AX557"/>
  <c r="H379" s="1"/>
  <c r="AJ557"/>
  <c r="C259" s="1"/>
  <c r="AS557"/>
  <c r="C379" s="1"/>
  <c r="AK557"/>
  <c r="D259" s="1"/>
  <c r="AI557"/>
  <c r="B259" s="1"/>
  <c r="AR557"/>
  <c r="B379" s="1"/>
  <c r="AO557"/>
  <c r="H259" s="1"/>
  <c r="AL557"/>
  <c r="E259" s="1"/>
  <c r="AM557"/>
  <c r="F259" s="1"/>
  <c r="AN557"/>
  <c r="G259" s="1"/>
  <c r="AW557"/>
  <c r="G379" s="1"/>
  <c r="AU557"/>
  <c r="E379" s="1"/>
  <c r="AP557"/>
  <c r="I259" s="1"/>
  <c r="AY557"/>
  <c r="I379" s="1"/>
  <c r="AT557"/>
  <c r="D379" s="1"/>
  <c r="R558"/>
  <c r="U557"/>
  <c r="V557" s="1"/>
  <c r="Z557" s="1"/>
  <c r="S559"/>
  <c r="T559" s="1"/>
  <c r="Q559"/>
  <c r="P560"/>
  <c r="R559" l="1"/>
  <c r="AO559" s="1"/>
  <c r="H261" s="1"/>
  <c r="W558"/>
  <c r="AS558"/>
  <c r="C380" s="1"/>
  <c r="AV558"/>
  <c r="F380" s="1"/>
  <c r="AK558"/>
  <c r="D260" s="1"/>
  <c r="AI558"/>
  <c r="B260" s="1"/>
  <c r="AT558"/>
  <c r="D380" s="1"/>
  <c r="AN558"/>
  <c r="G260" s="1"/>
  <c r="AU558"/>
  <c r="E380" s="1"/>
  <c r="AR558"/>
  <c r="B380" s="1"/>
  <c r="AW558"/>
  <c r="G380" s="1"/>
  <c r="AY558"/>
  <c r="I380" s="1"/>
  <c r="AX558"/>
  <c r="H380" s="1"/>
  <c r="AM558"/>
  <c r="F260" s="1"/>
  <c r="AL558"/>
  <c r="E260" s="1"/>
  <c r="AJ558"/>
  <c r="C260" s="1"/>
  <c r="AO558"/>
  <c r="H260" s="1"/>
  <c r="AP558"/>
  <c r="I260" s="1"/>
  <c r="X557"/>
  <c r="Y557" s="1"/>
  <c r="B34" s="1"/>
  <c r="AD557"/>
  <c r="D140" s="1"/>
  <c r="AE557"/>
  <c r="E140" s="1"/>
  <c r="AB557"/>
  <c r="B140" s="1"/>
  <c r="AF557"/>
  <c r="F140" s="1"/>
  <c r="AC557"/>
  <c r="C140" s="1"/>
  <c r="AG557"/>
  <c r="G140" s="1"/>
  <c r="U558"/>
  <c r="V558" s="1"/>
  <c r="Z558" s="1"/>
  <c r="S560"/>
  <c r="Q560"/>
  <c r="P561"/>
  <c r="R560" l="1"/>
  <c r="W560" s="1"/>
  <c r="X560" s="1"/>
  <c r="Y560" s="1"/>
  <c r="E34" s="1"/>
  <c r="AW559"/>
  <c r="G381" s="1"/>
  <c r="AU559"/>
  <c r="E381" s="1"/>
  <c r="AS559"/>
  <c r="C381" s="1"/>
  <c r="AV559"/>
  <c r="F381" s="1"/>
  <c r="AL559"/>
  <c r="E261" s="1"/>
  <c r="AX559"/>
  <c r="H381" s="1"/>
  <c r="AJ559"/>
  <c r="C261" s="1"/>
  <c r="AY559"/>
  <c r="I381" s="1"/>
  <c r="AR559"/>
  <c r="B381" s="1"/>
  <c r="AP559"/>
  <c r="I261" s="1"/>
  <c r="AM559"/>
  <c r="F261" s="1"/>
  <c r="AK559"/>
  <c r="D261" s="1"/>
  <c r="W559"/>
  <c r="AG559" s="1"/>
  <c r="G142" s="1"/>
  <c r="AT559"/>
  <c r="D381" s="1"/>
  <c r="AN559"/>
  <c r="G261" s="1"/>
  <c r="AI559"/>
  <c r="B261" s="1"/>
  <c r="X558"/>
  <c r="Y558" s="1"/>
  <c r="C34" s="1"/>
  <c r="AG558"/>
  <c r="G141" s="1"/>
  <c r="AC558"/>
  <c r="C141" s="1"/>
  <c r="AE558"/>
  <c r="E141" s="1"/>
  <c r="AF558"/>
  <c r="F141" s="1"/>
  <c r="AD558"/>
  <c r="D141" s="1"/>
  <c r="AB558"/>
  <c r="B141" s="1"/>
  <c r="AC560"/>
  <c r="C143" s="1"/>
  <c r="Q561"/>
  <c r="P562"/>
  <c r="S561"/>
  <c r="T560"/>
  <c r="X559" l="1"/>
  <c r="Y559" s="1"/>
  <c r="D34" s="1"/>
  <c r="AE560"/>
  <c r="E143" s="1"/>
  <c r="AY560"/>
  <c r="I382" s="1"/>
  <c r="AM560"/>
  <c r="F262" s="1"/>
  <c r="AJ560"/>
  <c r="C262" s="1"/>
  <c r="AN560"/>
  <c r="G262" s="1"/>
  <c r="AE559"/>
  <c r="E142" s="1"/>
  <c r="AO560"/>
  <c r="H262" s="1"/>
  <c r="AI560"/>
  <c r="B262" s="1"/>
  <c r="AK560"/>
  <c r="D262" s="1"/>
  <c r="AT560"/>
  <c r="D382" s="1"/>
  <c r="AP560"/>
  <c r="I262" s="1"/>
  <c r="AG560"/>
  <c r="G143" s="1"/>
  <c r="AV560"/>
  <c r="F382" s="1"/>
  <c r="AX560"/>
  <c r="H382" s="1"/>
  <c r="AB560"/>
  <c r="B143" s="1"/>
  <c r="AS560"/>
  <c r="C382" s="1"/>
  <c r="AL560"/>
  <c r="E262" s="1"/>
  <c r="AW560"/>
  <c r="G382" s="1"/>
  <c r="AU560"/>
  <c r="E382" s="1"/>
  <c r="AD560"/>
  <c r="D143" s="1"/>
  <c r="AR560"/>
  <c r="B382" s="1"/>
  <c r="AF560"/>
  <c r="F143" s="1"/>
  <c r="R561"/>
  <c r="W561" s="1"/>
  <c r="X561" s="1"/>
  <c r="Y561" s="1"/>
  <c r="F34" s="1"/>
  <c r="AB559"/>
  <c r="B142" s="1"/>
  <c r="AF559"/>
  <c r="F142" s="1"/>
  <c r="AD559"/>
  <c r="D142" s="1"/>
  <c r="AC559"/>
  <c r="C142" s="1"/>
  <c r="T561"/>
  <c r="U560" s="1"/>
  <c r="V560" s="1"/>
  <c r="Z560" s="1"/>
  <c r="S562"/>
  <c r="P563"/>
  <c r="Q562"/>
  <c r="U559"/>
  <c r="V559" s="1"/>
  <c r="Z559" s="1"/>
  <c r="AT561" l="1"/>
  <c r="D383" s="1"/>
  <c r="AX561"/>
  <c r="H383" s="1"/>
  <c r="R562"/>
  <c r="W562" s="1"/>
  <c r="X562" s="1"/>
  <c r="Y562" s="1"/>
  <c r="G34" s="1"/>
  <c r="AK561"/>
  <c r="D263" s="1"/>
  <c r="AU561"/>
  <c r="E383" s="1"/>
  <c r="AS561"/>
  <c r="C383" s="1"/>
  <c r="AY561"/>
  <c r="I383" s="1"/>
  <c r="AV561"/>
  <c r="F383" s="1"/>
  <c r="AG561"/>
  <c r="G144" s="1"/>
  <c r="AW561"/>
  <c r="G383" s="1"/>
  <c r="T562"/>
  <c r="U561" s="1"/>
  <c r="V561" s="1"/>
  <c r="Z561" s="1"/>
  <c r="AE561"/>
  <c r="E144" s="1"/>
  <c r="AR561"/>
  <c r="B383" s="1"/>
  <c r="AI561"/>
  <c r="B263" s="1"/>
  <c r="AO561"/>
  <c r="H263" s="1"/>
  <c r="AN561"/>
  <c r="G263" s="1"/>
  <c r="AM561"/>
  <c r="F263" s="1"/>
  <c r="AB561"/>
  <c r="B144" s="1"/>
  <c r="AL561"/>
  <c r="E263" s="1"/>
  <c r="AP561"/>
  <c r="I263" s="1"/>
  <c r="AF561"/>
  <c r="F144" s="1"/>
  <c r="AJ561"/>
  <c r="C263" s="1"/>
  <c r="AC561"/>
  <c r="C144" s="1"/>
  <c r="AD561"/>
  <c r="D144" s="1"/>
  <c r="S563"/>
  <c r="P564"/>
  <c r="Q563"/>
  <c r="AS562" l="1"/>
  <c r="C384" s="1"/>
  <c r="AD562"/>
  <c r="D145" s="1"/>
  <c r="AF562"/>
  <c r="F145" s="1"/>
  <c r="AG562"/>
  <c r="G145" s="1"/>
  <c r="AW562"/>
  <c r="G384" s="1"/>
  <c r="AU562"/>
  <c r="E384" s="1"/>
  <c r="AK562"/>
  <c r="D264" s="1"/>
  <c r="AE562"/>
  <c r="E145" s="1"/>
  <c r="AT562"/>
  <c r="D384" s="1"/>
  <c r="AX562"/>
  <c r="H384" s="1"/>
  <c r="AR562"/>
  <c r="B384" s="1"/>
  <c r="AJ562"/>
  <c r="C264" s="1"/>
  <c r="AB562"/>
  <c r="B145" s="1"/>
  <c r="AL562"/>
  <c r="E264" s="1"/>
  <c r="AN562"/>
  <c r="G264" s="1"/>
  <c r="AY562"/>
  <c r="I384" s="1"/>
  <c r="AP562"/>
  <c r="I264" s="1"/>
  <c r="AO562"/>
  <c r="H264" s="1"/>
  <c r="AI562"/>
  <c r="B264" s="1"/>
  <c r="AC562"/>
  <c r="C145" s="1"/>
  <c r="AV562"/>
  <c r="F384" s="1"/>
  <c r="AM562"/>
  <c r="F264" s="1"/>
  <c r="R563"/>
  <c r="W563" s="1"/>
  <c r="X563" s="1"/>
  <c r="Y563" s="1"/>
  <c r="H34" s="1"/>
  <c r="T563"/>
  <c r="S564"/>
  <c r="Q564"/>
  <c r="P565"/>
  <c r="AL563" l="1"/>
  <c r="E265" s="1"/>
  <c r="AU563"/>
  <c r="E385" s="1"/>
  <c r="AO563"/>
  <c r="H265" s="1"/>
  <c r="AX563"/>
  <c r="H385" s="1"/>
  <c r="AW563"/>
  <c r="G385" s="1"/>
  <c r="AS563"/>
  <c r="C385" s="1"/>
  <c r="AE563"/>
  <c r="E146" s="1"/>
  <c r="AD563"/>
  <c r="D146" s="1"/>
  <c r="AP563"/>
  <c r="I265" s="1"/>
  <c r="AG563"/>
  <c r="G146" s="1"/>
  <c r="R564"/>
  <c r="W564" s="1"/>
  <c r="X564" s="1"/>
  <c r="Y564" s="1"/>
  <c r="I34" s="1"/>
  <c r="AM563"/>
  <c r="F265" s="1"/>
  <c r="AI563"/>
  <c r="B265" s="1"/>
  <c r="AC563"/>
  <c r="C146" s="1"/>
  <c r="AF563"/>
  <c r="F146" s="1"/>
  <c r="AV563"/>
  <c r="F385" s="1"/>
  <c r="AB563"/>
  <c r="B146" s="1"/>
  <c r="AT563"/>
  <c r="D385" s="1"/>
  <c r="AK563"/>
  <c r="D265" s="1"/>
  <c r="AJ563"/>
  <c r="C265" s="1"/>
  <c r="AY563"/>
  <c r="I385" s="1"/>
  <c r="AN563"/>
  <c r="G265" s="1"/>
  <c r="AR563"/>
  <c r="B385" s="1"/>
  <c r="T564"/>
  <c r="U562"/>
  <c r="V562" s="1"/>
  <c r="Z562" s="1"/>
  <c r="Q565"/>
  <c r="S565"/>
  <c r="P566"/>
  <c r="AD564" l="1"/>
  <c r="D147" s="1"/>
  <c r="AW564"/>
  <c r="G386" s="1"/>
  <c r="AI564"/>
  <c r="B266" s="1"/>
  <c r="AY564"/>
  <c r="I386" s="1"/>
  <c r="AE564"/>
  <c r="E147" s="1"/>
  <c r="AN564"/>
  <c r="G266" s="1"/>
  <c r="AR564"/>
  <c r="B386" s="1"/>
  <c r="AF564"/>
  <c r="F147" s="1"/>
  <c r="AK564"/>
  <c r="D266" s="1"/>
  <c r="AP564"/>
  <c r="I266" s="1"/>
  <c r="AS564"/>
  <c r="C386" s="1"/>
  <c r="AU564"/>
  <c r="E386" s="1"/>
  <c r="AO564"/>
  <c r="H266" s="1"/>
  <c r="AT564"/>
  <c r="D386" s="1"/>
  <c r="AV564"/>
  <c r="F386" s="1"/>
  <c r="AM564"/>
  <c r="F266" s="1"/>
  <c r="AL564"/>
  <c r="E266" s="1"/>
  <c r="AC564"/>
  <c r="C147" s="1"/>
  <c r="AB564"/>
  <c r="B147" s="1"/>
  <c r="R565"/>
  <c r="W565" s="1"/>
  <c r="X565" s="1"/>
  <c r="Y565" s="1"/>
  <c r="J34" s="1"/>
  <c r="AG564"/>
  <c r="G147" s="1"/>
  <c r="AX564"/>
  <c r="H386" s="1"/>
  <c r="AJ564"/>
  <c r="C266" s="1"/>
  <c r="T565"/>
  <c r="U564" s="1"/>
  <c r="V564" s="1"/>
  <c r="Z564" s="1"/>
  <c r="S566"/>
  <c r="Q566"/>
  <c r="P567"/>
  <c r="U563"/>
  <c r="V563" s="1"/>
  <c r="Z563" s="1"/>
  <c r="AR565" l="1"/>
  <c r="B387" s="1"/>
  <c r="AN565"/>
  <c r="G267" s="1"/>
  <c r="AP565"/>
  <c r="I267" s="1"/>
  <c r="AO565"/>
  <c r="H267" s="1"/>
  <c r="AK565"/>
  <c r="D267" s="1"/>
  <c r="AT565"/>
  <c r="D387" s="1"/>
  <c r="AU565"/>
  <c r="E387" s="1"/>
  <c r="AM565"/>
  <c r="F267" s="1"/>
  <c r="AY565"/>
  <c r="I387" s="1"/>
  <c r="AD565"/>
  <c r="D148" s="1"/>
  <c r="AX565"/>
  <c r="H387" s="1"/>
  <c r="AV565"/>
  <c r="F387" s="1"/>
  <c r="AG565"/>
  <c r="G148" s="1"/>
  <c r="AS565"/>
  <c r="C387" s="1"/>
  <c r="AL565"/>
  <c r="E267" s="1"/>
  <c r="AI565"/>
  <c r="B267" s="1"/>
  <c r="AB565"/>
  <c r="B148" s="1"/>
  <c r="AJ565"/>
  <c r="C267" s="1"/>
  <c r="AC565"/>
  <c r="C148" s="1"/>
  <c r="AE565"/>
  <c r="E148" s="1"/>
  <c r="AW565"/>
  <c r="G387" s="1"/>
  <c r="AF565"/>
  <c r="F148" s="1"/>
  <c r="Q567"/>
  <c r="S567"/>
  <c r="P568"/>
  <c r="R566"/>
  <c r="T566"/>
  <c r="W566" l="1"/>
  <c r="AY566"/>
  <c r="I388" s="1"/>
  <c r="AW566"/>
  <c r="G388" s="1"/>
  <c r="AS566"/>
  <c r="C388" s="1"/>
  <c r="AM566"/>
  <c r="F268" s="1"/>
  <c r="AN566"/>
  <c r="G268" s="1"/>
  <c r="AX566"/>
  <c r="H388" s="1"/>
  <c r="AP566"/>
  <c r="I268" s="1"/>
  <c r="AL566"/>
  <c r="E268" s="1"/>
  <c r="AT566"/>
  <c r="D388" s="1"/>
  <c r="AK566"/>
  <c r="D268" s="1"/>
  <c r="AI566"/>
  <c r="B268" s="1"/>
  <c r="AR566"/>
  <c r="B388" s="1"/>
  <c r="AU566"/>
  <c r="E388" s="1"/>
  <c r="AV566"/>
  <c r="F388" s="1"/>
  <c r="AO566"/>
  <c r="H268" s="1"/>
  <c r="AJ566"/>
  <c r="C268" s="1"/>
  <c r="T567"/>
  <c r="U566" s="1"/>
  <c r="V566" s="1"/>
  <c r="Z566" s="1"/>
  <c r="U565"/>
  <c r="V565" s="1"/>
  <c r="Z565" s="1"/>
  <c r="S568"/>
  <c r="P569"/>
  <c r="Q568"/>
  <c r="R567"/>
  <c r="W567" l="1"/>
  <c r="AW567"/>
  <c r="G389" s="1"/>
  <c r="AJ567"/>
  <c r="C269" s="1"/>
  <c r="AU567"/>
  <c r="E389" s="1"/>
  <c r="AP567"/>
  <c r="I269" s="1"/>
  <c r="AK567"/>
  <c r="D269" s="1"/>
  <c r="AX567"/>
  <c r="H389" s="1"/>
  <c r="AV567"/>
  <c r="F389" s="1"/>
  <c r="AL567"/>
  <c r="E269" s="1"/>
  <c r="AT567"/>
  <c r="D389" s="1"/>
  <c r="AN567"/>
  <c r="G269" s="1"/>
  <c r="AS567"/>
  <c r="C389" s="1"/>
  <c r="AI567"/>
  <c r="B269" s="1"/>
  <c r="AM567"/>
  <c r="F269" s="1"/>
  <c r="AR567"/>
  <c r="B389" s="1"/>
  <c r="AO567"/>
  <c r="H269" s="1"/>
  <c r="AY567"/>
  <c r="I389" s="1"/>
  <c r="X566"/>
  <c r="Y566" s="1"/>
  <c r="K34" s="1"/>
  <c r="AD566"/>
  <c r="D149" s="1"/>
  <c r="AC566"/>
  <c r="C149" s="1"/>
  <c r="AG566"/>
  <c r="G149" s="1"/>
  <c r="AF566"/>
  <c r="F149" s="1"/>
  <c r="AB566"/>
  <c r="B149" s="1"/>
  <c r="AE566"/>
  <c r="E149" s="1"/>
  <c r="S569"/>
  <c r="Q569"/>
  <c r="P570"/>
  <c r="R568"/>
  <c r="T568"/>
  <c r="X567" l="1"/>
  <c r="Y567" s="1"/>
  <c r="B35" s="1"/>
  <c r="AD567"/>
  <c r="D150" s="1"/>
  <c r="AB567"/>
  <c r="B150" s="1"/>
  <c r="AC567"/>
  <c r="C150" s="1"/>
  <c r="AE567"/>
  <c r="E150" s="1"/>
  <c r="AF567"/>
  <c r="F150" s="1"/>
  <c r="AG567"/>
  <c r="G150" s="1"/>
  <c r="R569"/>
  <c r="W569" s="1"/>
  <c r="W568"/>
  <c r="AN568"/>
  <c r="G270" s="1"/>
  <c r="AW568"/>
  <c r="G390" s="1"/>
  <c r="AL568"/>
  <c r="E270" s="1"/>
  <c r="AK568"/>
  <c r="D270" s="1"/>
  <c r="AT568"/>
  <c r="D390" s="1"/>
  <c r="AJ568"/>
  <c r="C270" s="1"/>
  <c r="AS568"/>
  <c r="C390" s="1"/>
  <c r="AV568"/>
  <c r="F390" s="1"/>
  <c r="AU568"/>
  <c r="E390" s="1"/>
  <c r="AM568"/>
  <c r="F270" s="1"/>
  <c r="AO568"/>
  <c r="H270" s="1"/>
  <c r="AI568"/>
  <c r="B270" s="1"/>
  <c r="AX568"/>
  <c r="H390" s="1"/>
  <c r="AP568"/>
  <c r="I270" s="1"/>
  <c r="AR568"/>
  <c r="B390" s="1"/>
  <c r="AY568"/>
  <c r="I390" s="1"/>
  <c r="U567"/>
  <c r="V567" s="1"/>
  <c r="Z567" s="1"/>
  <c r="P571"/>
  <c r="Q570"/>
  <c r="S570"/>
  <c r="T569"/>
  <c r="AJ569" l="1"/>
  <c r="C271" s="1"/>
  <c r="AV569"/>
  <c r="F391" s="1"/>
  <c r="AP569"/>
  <c r="I271" s="1"/>
  <c r="AN569"/>
  <c r="G271" s="1"/>
  <c r="AI569"/>
  <c r="B271" s="1"/>
  <c r="AU569"/>
  <c r="E391" s="1"/>
  <c r="AY569"/>
  <c r="I391" s="1"/>
  <c r="AO569"/>
  <c r="H271" s="1"/>
  <c r="AM569"/>
  <c r="F271" s="1"/>
  <c r="AK569"/>
  <c r="D271" s="1"/>
  <c r="AX569"/>
  <c r="H391" s="1"/>
  <c r="AR569"/>
  <c r="B391" s="1"/>
  <c r="AT569"/>
  <c r="D391" s="1"/>
  <c r="AW569"/>
  <c r="G391" s="1"/>
  <c r="AS569"/>
  <c r="C391" s="1"/>
  <c r="AL569"/>
  <c r="E271" s="1"/>
  <c r="R570"/>
  <c r="X568"/>
  <c r="Y568" s="1"/>
  <c r="C35" s="1"/>
  <c r="AG568"/>
  <c r="G151" s="1"/>
  <c r="AF568"/>
  <c r="F151" s="1"/>
  <c r="AC568"/>
  <c r="C151" s="1"/>
  <c r="AB568"/>
  <c r="B151" s="1"/>
  <c r="AE568"/>
  <c r="E151" s="1"/>
  <c r="AD568"/>
  <c r="D151" s="1"/>
  <c r="X569"/>
  <c r="Y569" s="1"/>
  <c r="D35" s="1"/>
  <c r="AC569"/>
  <c r="C152" s="1"/>
  <c r="AB569"/>
  <c r="B152" s="1"/>
  <c r="AG569"/>
  <c r="G152" s="1"/>
  <c r="AD569"/>
  <c r="D152" s="1"/>
  <c r="AF569"/>
  <c r="F152" s="1"/>
  <c r="AE569"/>
  <c r="E152" s="1"/>
  <c r="S571"/>
  <c r="Q571"/>
  <c r="R571" s="1"/>
  <c r="W571" s="1"/>
  <c r="X571" s="1"/>
  <c r="Y571" s="1"/>
  <c r="F35" s="1"/>
  <c r="U568"/>
  <c r="V568" s="1"/>
  <c r="Z568" s="1"/>
  <c r="T570"/>
  <c r="W570" l="1"/>
  <c r="AY570"/>
  <c r="I392" s="1"/>
  <c r="AT570"/>
  <c r="D392" s="1"/>
  <c r="AW570"/>
  <c r="G392" s="1"/>
  <c r="AM570"/>
  <c r="F272" s="1"/>
  <c r="AI570"/>
  <c r="B272" s="1"/>
  <c r="AK570"/>
  <c r="D272" s="1"/>
  <c r="AO570"/>
  <c r="H272" s="1"/>
  <c r="AX570"/>
  <c r="H392" s="1"/>
  <c r="AV570"/>
  <c r="F392" s="1"/>
  <c r="AN570"/>
  <c r="G272" s="1"/>
  <c r="AU570"/>
  <c r="E392" s="1"/>
  <c r="AL570"/>
  <c r="E272" s="1"/>
  <c r="AP570"/>
  <c r="I272" s="1"/>
  <c r="AR570"/>
  <c r="B392" s="1"/>
  <c r="AS570"/>
  <c r="C392" s="1"/>
  <c r="AJ570"/>
  <c r="C272" s="1"/>
  <c r="AL571"/>
  <c r="E273" s="1"/>
  <c r="AU571"/>
  <c r="E393" s="1"/>
  <c r="AF571"/>
  <c r="AK571"/>
  <c r="D273" s="1"/>
  <c r="AS571"/>
  <c r="C393" s="1"/>
  <c r="AN571"/>
  <c r="G273" s="1"/>
  <c r="AX571"/>
  <c r="H393" s="1"/>
  <c r="AR571"/>
  <c r="B393" s="1"/>
  <c r="AT571"/>
  <c r="D393" s="1"/>
  <c r="AJ571"/>
  <c r="C273" s="1"/>
  <c r="AO571"/>
  <c r="H273" s="1"/>
  <c r="AM571"/>
  <c r="F273" s="1"/>
  <c r="AG571"/>
  <c r="AI571"/>
  <c r="B273" s="1"/>
  <c r="AE571"/>
  <c r="AC571"/>
  <c r="AD571"/>
  <c r="AV571"/>
  <c r="F393" s="1"/>
  <c r="AY571"/>
  <c r="I393" s="1"/>
  <c r="AW571"/>
  <c r="G393" s="1"/>
  <c r="AP571"/>
  <c r="I273" s="1"/>
  <c r="AB571"/>
  <c r="T571"/>
  <c r="V571" s="1"/>
  <c r="Z571" s="1"/>
  <c r="U569"/>
  <c r="V569" s="1"/>
  <c r="Z569" s="1"/>
  <c r="X570" l="1"/>
  <c r="Y570" s="1"/>
  <c r="E35" s="1"/>
  <c r="AF570"/>
  <c r="F153" s="1"/>
  <c r="AE570"/>
  <c r="E153" s="1"/>
  <c r="AG570"/>
  <c r="G153" s="1"/>
  <c r="AC570"/>
  <c r="C153" s="1"/>
  <c r="AB570"/>
  <c r="B153" s="1"/>
  <c r="AD570"/>
  <c r="D153" s="1"/>
  <c r="U570"/>
  <c r="V570" s="1"/>
  <c r="Z570" s="1"/>
</calcChain>
</file>

<file path=xl/sharedStrings.xml><?xml version="1.0" encoding="utf-8"?>
<sst xmlns="http://schemas.openxmlformats.org/spreadsheetml/2006/main" count="257" uniqueCount="111">
  <si>
    <t>乱数</t>
  </si>
  <si>
    <t>音符</t>
  </si>
  <si>
    <t>o4g</t>
  </si>
  <si>
    <t>o4a</t>
  </si>
  <si>
    <t>o4b</t>
  </si>
  <si>
    <t>o5c</t>
  </si>
  <si>
    <t>o5d</t>
  </si>
  <si>
    <t>o5e</t>
  </si>
  <si>
    <t>o5f</t>
  </si>
  <si>
    <t>o5g</t>
  </si>
  <si>
    <t>o5a</t>
  </si>
  <si>
    <t>o5b</t>
  </si>
  <si>
    <t>o6c</t>
  </si>
  <si>
    <t>o6d</t>
  </si>
  <si>
    <t>o6e</t>
  </si>
  <si>
    <t>o6f</t>
  </si>
  <si>
    <t>長音階</t>
  </si>
  <si>
    <t>Blues</t>
  </si>
  <si>
    <t>4</t>
  </si>
  <si>
    <t>o5e♭</t>
  </si>
  <si>
    <t>o5b♭</t>
  </si>
  <si>
    <t>「さくら」
コピー用</t>
    <rPh sb="9" eb="10">
      <t>ヨウ</t>
    </rPh>
    <phoneticPr fontId="1"/>
  </si>
  <si>
    <t>vlookup用</t>
    <rPh sb="7" eb="8">
      <t>ヨウ</t>
    </rPh>
    <phoneticPr fontId="1"/>
  </si>
  <si>
    <t>音高</t>
    <rPh sb="0" eb="1">
      <t>オト</t>
    </rPh>
    <rPh sb="1" eb="2">
      <t>タカ</t>
    </rPh>
    <phoneticPr fontId="1"/>
  </si>
  <si>
    <t>小節</t>
    <rPh sb="0" eb="2">
      <t>ショウセツ</t>
    </rPh>
    <phoneticPr fontId="1"/>
  </si>
  <si>
    <t>小節内
順位</t>
    <rPh sb="0" eb="2">
      <t>ショウセツ</t>
    </rPh>
    <rPh sb="2" eb="3">
      <t>ウチ</t>
    </rPh>
    <rPh sb="4" eb="6">
      <t>ジュンイ</t>
    </rPh>
    <phoneticPr fontId="1"/>
  </si>
  <si>
    <t>Dm</t>
    <phoneticPr fontId="1"/>
  </si>
  <si>
    <t>Em</t>
    <phoneticPr fontId="1"/>
  </si>
  <si>
    <t>F</t>
    <phoneticPr fontId="1"/>
  </si>
  <si>
    <t>G</t>
    <phoneticPr fontId="1"/>
  </si>
  <si>
    <t>Am</t>
    <phoneticPr fontId="1"/>
  </si>
  <si>
    <t>Bdim</t>
    <phoneticPr fontId="1"/>
  </si>
  <si>
    <t>C</t>
    <phoneticPr fontId="1"/>
  </si>
  <si>
    <t>4^8</t>
    <phoneticPr fontId="1"/>
  </si>
  <si>
    <t>8^16</t>
    <phoneticPr fontId="1"/>
  </si>
  <si>
    <t>r</t>
    <phoneticPr fontId="1"/>
  </si>
  <si>
    <t>o6g</t>
    <phoneticPr fontId="1"/>
  </si>
  <si>
    <t>o6a</t>
    <phoneticPr fontId="1"/>
  </si>
  <si>
    <t>chr</t>
    <phoneticPr fontId="1"/>
  </si>
  <si>
    <t>コード
欄用</t>
    <rPh sb="4" eb="5">
      <t>ラン</t>
    </rPh>
    <rPh sb="5" eb="6">
      <t>モチ</t>
    </rPh>
    <phoneticPr fontId="1"/>
  </si>
  <si>
    <t>休用
乱数</t>
    <phoneticPr fontId="1"/>
  </si>
  <si>
    <t>音高
手入力4～12</t>
    <rPh sb="0" eb="1">
      <t>オト</t>
    </rPh>
    <rPh sb="1" eb="2">
      <t>タカ</t>
    </rPh>
    <rPh sb="3" eb="4">
      <t>テ</t>
    </rPh>
    <rPh sb="4" eb="6">
      <t>ニュウリョク</t>
    </rPh>
    <phoneticPr fontId="1"/>
  </si>
  <si>
    <t>休符
rを入れる
手入力</t>
    <rPh sb="0" eb="2">
      <t>キュウフ</t>
    </rPh>
    <rPh sb="5" eb="6">
      <t>イ</t>
    </rPh>
    <rPh sb="9" eb="10">
      <t>テ</t>
    </rPh>
    <rPh sb="10" eb="12">
      <t>ニュウリョク</t>
    </rPh>
    <phoneticPr fontId="1"/>
  </si>
  <si>
    <t>音符
手入力
1～8</t>
    <rPh sb="0" eb="2">
      <t>オンプ</t>
    </rPh>
    <rPh sb="3" eb="4">
      <t>テ</t>
    </rPh>
    <rPh sb="4" eb="6">
      <t>ニュウリョク</t>
    </rPh>
    <phoneticPr fontId="1"/>
  </si>
  <si>
    <t>音符用
乱数</t>
    <rPh sb="0" eb="2">
      <t>オンプ</t>
    </rPh>
    <rPh sb="2" eb="3">
      <t>ヨウ</t>
    </rPh>
    <phoneticPr fontId="1"/>
  </si>
  <si>
    <t>音符</t>
    <rPh sb="0" eb="2">
      <t>オンプ</t>
    </rPh>
    <phoneticPr fontId="1"/>
  </si>
  <si>
    <t>コードか
らの音符</t>
    <rPh sb="7" eb="9">
      <t>オンプ</t>
    </rPh>
    <phoneticPr fontId="1"/>
  </si>
  <si>
    <t>コード
入り旋律がで
きました</t>
    <rPh sb="4" eb="5">
      <t>イ</t>
    </rPh>
    <rPh sb="6" eb="8">
      <t>センリツ</t>
    </rPh>
    <phoneticPr fontId="1"/>
  </si>
  <si>
    <t xml:space="preserve">r </t>
    <phoneticPr fontId="1"/>
  </si>
  <si>
    <t>　コード表</t>
    <rPh sb="4" eb="5">
      <t>ヒョウ</t>
    </rPh>
    <phoneticPr fontId="1"/>
  </si>
  <si>
    <t>　コード表 ベース</t>
    <rPh sb="4" eb="5">
      <t>ヒョウ</t>
    </rPh>
    <phoneticPr fontId="1"/>
  </si>
  <si>
    <t>o3c</t>
  </si>
  <si>
    <t>o3e</t>
  </si>
  <si>
    <t>o3g</t>
  </si>
  <si>
    <t>o3d</t>
  </si>
  <si>
    <t>o3f</t>
  </si>
  <si>
    <t>o3a</t>
  </si>
  <si>
    <t>o3b</t>
  </si>
  <si>
    <t>o4d</t>
    <phoneticPr fontId="1"/>
  </si>
  <si>
    <t>o3a</t>
    <phoneticPr fontId="1"/>
  </si>
  <si>
    <t>o4c</t>
    <phoneticPr fontId="1"/>
  </si>
  <si>
    <t>o4e</t>
    <phoneticPr fontId="1"/>
  </si>
  <si>
    <t>o3b</t>
    <phoneticPr fontId="1"/>
  </si>
  <si>
    <t>o4f</t>
    <phoneticPr fontId="1"/>
  </si>
  <si>
    <t>トラック1
コピー</t>
    <phoneticPr fontId="1"/>
  </si>
  <si>
    <t>トラック1コピー</t>
    <phoneticPr fontId="1"/>
  </si>
  <si>
    <t xml:space="preserve">トラック2　伴奏
コピー
</t>
    <rPh sb="6" eb="8">
      <t>バンソウ</t>
    </rPh>
    <phoneticPr fontId="1"/>
  </si>
  <si>
    <t>トラック3　ベース
コピー</t>
    <phoneticPr fontId="1"/>
  </si>
  <si>
    <t>音符</t>
    <rPh sb="0" eb="2">
      <t>オンプ</t>
    </rPh>
    <phoneticPr fontId="1"/>
  </si>
  <si>
    <t>音域、2～13
B5　低音
B6　高音</t>
    <rPh sb="0" eb="2">
      <t>オンイキ</t>
    </rPh>
    <rPh sb="11" eb="13">
      <t>テイオン</t>
    </rPh>
    <rPh sb="17" eb="19">
      <t>コウオン</t>
    </rPh>
    <phoneticPr fontId="1"/>
  </si>
  <si>
    <t>ベース　4拍
AI8、　音符　
AI9、AP44～の表の列数　2～5</t>
    <rPh sb="5" eb="6">
      <t>ハク</t>
    </rPh>
    <rPh sb="12" eb="14">
      <t>オンプ</t>
    </rPh>
    <rPh sb="26" eb="27">
      <t>ヒョウ</t>
    </rPh>
    <rPh sb="28" eb="30">
      <t>レツスウ</t>
    </rPh>
    <phoneticPr fontId="1"/>
  </si>
  <si>
    <t xml:space="preserve">伴奏用　4拍
AB8　音符　4~8 (4分)　　2(2分)　4(4分)
AB90、q、音長、40～100、
AB10、v、音量　0～127、　0で休み。　
</t>
    <rPh sb="0" eb="3">
      <t>バンソウヨウ</t>
    </rPh>
    <rPh sb="5" eb="6">
      <t>ハク</t>
    </rPh>
    <rPh sb="11" eb="13">
      <t>オンプ</t>
    </rPh>
    <rPh sb="20" eb="21">
      <t>ブ</t>
    </rPh>
    <rPh sb="27" eb="28">
      <t>ブ</t>
    </rPh>
    <rPh sb="33" eb="34">
      <t>ブ</t>
    </rPh>
    <rPh sb="43" eb="44">
      <t>オト</t>
    </rPh>
    <rPh sb="44" eb="45">
      <t>ナガ</t>
    </rPh>
    <rPh sb="61" eb="63">
      <t>オンリョウ</t>
    </rPh>
    <rPh sb="73" eb="74">
      <t>ヤス</t>
    </rPh>
    <phoneticPr fontId="1"/>
  </si>
  <si>
    <t>音長</t>
    <rPh sb="0" eb="1">
      <t>オト</t>
    </rPh>
    <rPh sb="1" eb="2">
      <t>ナガ</t>
    </rPh>
    <phoneticPr fontId="1"/>
  </si>
  <si>
    <t>音量</t>
    <rPh sb="0" eb="2">
      <t>オンリョウ</t>
    </rPh>
    <phoneticPr fontId="1"/>
  </si>
  <si>
    <t>音高</t>
    <rPh sb="0" eb="1">
      <t>オト</t>
    </rPh>
    <rPh sb="1" eb="2">
      <t>タカ</t>
    </rPh>
    <phoneticPr fontId="1"/>
  </si>
  <si>
    <t>音量</t>
    <rPh sb="0" eb="1">
      <t>オト</t>
    </rPh>
    <rPh sb="1" eb="2">
      <t>リョウ</t>
    </rPh>
    <phoneticPr fontId="1"/>
  </si>
  <si>
    <t>コード表 高音　o6</t>
    <rPh sb="3" eb="4">
      <t>ヒョウ</t>
    </rPh>
    <rPh sb="5" eb="7">
      <t>コウオン</t>
    </rPh>
    <phoneticPr fontId="1"/>
  </si>
  <si>
    <t>o6g</t>
  </si>
  <si>
    <t>o6a</t>
  </si>
  <si>
    <t>o6b</t>
  </si>
  <si>
    <t>o6d</t>
    <phoneticPr fontId="1"/>
  </si>
  <si>
    <t>o6c</t>
    <phoneticPr fontId="1"/>
  </si>
  <si>
    <t>o6e</t>
    <phoneticPr fontId="1"/>
  </si>
  <si>
    <t>o6b</t>
    <phoneticPr fontId="1"/>
  </si>
  <si>
    <t>o6f</t>
    <phoneticPr fontId="1"/>
  </si>
  <si>
    <t>7th</t>
    <phoneticPr fontId="1"/>
  </si>
  <si>
    <t xml:space="preserve">高音o6　4拍
AR23～、　音符　
BA72～の表の列数　2～5　　　2、4^8、4、8、16分
3　が基音。
</t>
    <rPh sb="0" eb="2">
      <t>コウオン</t>
    </rPh>
    <rPh sb="6" eb="7">
      <t>ハク</t>
    </rPh>
    <rPh sb="15" eb="17">
      <t>オンプ</t>
    </rPh>
    <rPh sb="25" eb="26">
      <t>ヒョウ</t>
    </rPh>
    <rPh sb="27" eb="29">
      <t>レツスウ</t>
    </rPh>
    <rPh sb="53" eb="54">
      <t>キ</t>
    </rPh>
    <rPh sb="54" eb="55">
      <t>オト</t>
    </rPh>
    <phoneticPr fontId="1"/>
  </si>
  <si>
    <t>入力</t>
    <rPh sb="0" eb="1">
      <t>ニュウ</t>
    </rPh>
    <rPh sb="1" eb="2">
      <t>チカラ</t>
    </rPh>
    <phoneticPr fontId="1"/>
  </si>
  <si>
    <t>音色</t>
    <rPh sb="0" eb="2">
      <t>ネイロ</t>
    </rPh>
    <phoneticPr fontId="1"/>
  </si>
  <si>
    <t>トラック１</t>
    <phoneticPr fontId="1"/>
  </si>
  <si>
    <t>トラック2</t>
    <phoneticPr fontId="1"/>
  </si>
  <si>
    <t>トラック3</t>
    <phoneticPr fontId="1"/>
  </si>
  <si>
    <t>トラック４</t>
    <phoneticPr fontId="1"/>
  </si>
  <si>
    <t xml:space="preserve">トラック１ </t>
  </si>
  <si>
    <t>音階5 音符4</t>
  </si>
  <si>
    <t>音量(120)</t>
    <phoneticPr fontId="1"/>
  </si>
  <si>
    <t>トラック4</t>
    <phoneticPr fontId="1"/>
  </si>
  <si>
    <t>//旋律</t>
    <rPh sb="2" eb="4">
      <t>センリツ</t>
    </rPh>
    <phoneticPr fontId="1"/>
  </si>
  <si>
    <t>//コード</t>
    <phoneticPr fontId="1"/>
  </si>
  <si>
    <t>//ベース</t>
    <phoneticPr fontId="1"/>
  </si>
  <si>
    <t>//高音</t>
    <rPh sb="2" eb="4">
      <t>コウオン</t>
    </rPh>
    <phoneticPr fontId="1"/>
  </si>
  <si>
    <t>高音　4拍</t>
    <rPh sb="0" eb="2">
      <t>コウオン</t>
    </rPh>
    <rPh sb="4" eb="5">
      <t>ハク</t>
    </rPh>
    <phoneticPr fontId="1"/>
  </si>
  <si>
    <t>q100</t>
    <phoneticPr fontId="1"/>
  </si>
  <si>
    <t>「さくら」コピー用　19行～</t>
    <rPh sb="8" eb="9">
      <t>ヨウ</t>
    </rPh>
    <rPh sb="12" eb="13">
      <t>ギョウ</t>
    </rPh>
    <phoneticPr fontId="1"/>
  </si>
  <si>
    <t>Include(chord2.h);</t>
  </si>
  <si>
    <t>テンポ(100)</t>
    <phoneticPr fontId="1"/>
  </si>
  <si>
    <t>旋律
音域、2～13
B5　低音
B6　高音
3は、低いシ
13は、高いミ</t>
    <rPh sb="0" eb="2">
      <t>センリツ</t>
    </rPh>
    <rPh sb="3" eb="5">
      <t>オンイキ</t>
    </rPh>
    <rPh sb="14" eb="16">
      <t>テイオン</t>
    </rPh>
    <rPh sb="20" eb="22">
      <t>コウオン</t>
    </rPh>
    <rPh sb="26" eb="27">
      <t>ヒク</t>
    </rPh>
    <rPh sb="34" eb="35">
      <t>タカ</t>
    </rPh>
    <phoneticPr fontId="1"/>
  </si>
  <si>
    <t>入力欄　何も入力しなくてもOKです</t>
    <rPh sb="0" eb="2">
      <t>ニュウリョク</t>
    </rPh>
    <rPh sb="2" eb="3">
      <t>ラン</t>
    </rPh>
    <rPh sb="4" eb="5">
      <t>ナニ</t>
    </rPh>
    <rPh sb="6" eb="8">
      <t>ニュウリョク</t>
    </rPh>
    <phoneticPr fontId="1"/>
  </si>
  <si>
    <t xml:space="preserve">伴奏用コード　合計4拍
F5、　音符　4~8 (付点4分)　　2(2分)　4(4分)　8(8分)　
　　　　　　　　16(16分)
F6、q、音長、40～100、
F7、v、音量　0～127、　0で休み。　
</t>
    <rPh sb="0" eb="3">
      <t>バンソウヨウ</t>
    </rPh>
    <rPh sb="7" eb="9">
      <t>ゴウケイ</t>
    </rPh>
    <rPh sb="10" eb="11">
      <t>ハク</t>
    </rPh>
    <rPh sb="16" eb="18">
      <t>オンプ</t>
    </rPh>
    <rPh sb="24" eb="26">
      <t>フテン</t>
    </rPh>
    <rPh sb="27" eb="28">
      <t>ブ</t>
    </rPh>
    <rPh sb="34" eb="35">
      <t>ブ</t>
    </rPh>
    <rPh sb="40" eb="41">
      <t>ブ</t>
    </rPh>
    <rPh sb="46" eb="47">
      <t>ブ</t>
    </rPh>
    <rPh sb="63" eb="64">
      <t>ブ</t>
    </rPh>
    <rPh sb="71" eb="72">
      <t>オト</t>
    </rPh>
    <rPh sb="72" eb="73">
      <t>ナガ</t>
    </rPh>
    <rPh sb="87" eb="89">
      <t>オンリョウ</t>
    </rPh>
    <rPh sb="99" eb="100">
      <t>ヤス</t>
    </rPh>
    <phoneticPr fontId="1"/>
  </si>
  <si>
    <t xml:space="preserve">ベース　4拍
F10、　音符　　2、4^8、4、8、16分
BA60～の表の列数　2～5
3　が基音。
</t>
    <rPh sb="5" eb="6">
      <t>ハク</t>
    </rPh>
    <rPh sb="12" eb="14">
      <t>オンプ</t>
    </rPh>
    <rPh sb="28" eb="29">
      <t>ブン</t>
    </rPh>
    <rPh sb="36" eb="37">
      <t>ヒョウ</t>
    </rPh>
    <rPh sb="38" eb="40">
      <t>レツスウ</t>
    </rPh>
    <rPh sb="48" eb="49">
      <t>キ</t>
    </rPh>
    <rPh sb="49" eb="50">
      <t>オト</t>
    </rPh>
    <phoneticPr fontId="1"/>
  </si>
  <si>
    <t>SuperComposer7ver02</t>
    <phoneticPr fontId="1"/>
  </si>
</sst>
</file>

<file path=xl/styles.xml><?xml version="1.0" encoding="utf-8"?>
<styleSheet xmlns="http://schemas.openxmlformats.org/spreadsheetml/2006/main">
  <fonts count="47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 Unicode MS"/>
      <family val="3"/>
      <charset val="128"/>
    </font>
    <font>
      <sz val="8"/>
      <name val="Arial Unicode MS"/>
      <family val="3"/>
      <charset val="128"/>
    </font>
    <font>
      <sz val="10"/>
      <color indexed="39"/>
      <name val="Arial Unicode MS"/>
      <family val="3"/>
      <charset val="128"/>
    </font>
    <font>
      <b/>
      <sz val="10"/>
      <color rgb="FFFF0000"/>
      <name val="Arial Unicode MS"/>
      <family val="3"/>
      <charset val="128"/>
    </font>
    <font>
      <sz val="10"/>
      <color rgb="FFC00000"/>
      <name val="Arial Unicode MS"/>
      <family val="3"/>
      <charset val="128"/>
    </font>
    <font>
      <b/>
      <sz val="10"/>
      <color indexed="39"/>
      <name val="Arial Unicode MS"/>
      <family val="3"/>
      <charset val="128"/>
    </font>
    <font>
      <b/>
      <sz val="10"/>
      <name val="Arial Unicode MS"/>
      <family val="3"/>
      <charset val="128"/>
    </font>
    <font>
      <sz val="10"/>
      <color indexed="8"/>
      <name val="Arial Unicode MS"/>
      <family val="3"/>
      <charset val="128"/>
    </font>
    <font>
      <b/>
      <sz val="10"/>
      <color indexed="33"/>
      <name val="Arial Unicode MS"/>
      <family val="3"/>
      <charset val="128"/>
    </font>
    <font>
      <sz val="10"/>
      <color rgb="FFFF00FF"/>
      <name val="Arial Unicode MS"/>
      <family val="3"/>
      <charset val="128"/>
    </font>
    <font>
      <b/>
      <sz val="10"/>
      <color indexed="14"/>
      <name val="Arial Unicode MS"/>
      <family val="3"/>
      <charset val="128"/>
    </font>
    <font>
      <b/>
      <sz val="10"/>
      <color indexed="12"/>
      <name val="Arial Unicode MS"/>
      <family val="3"/>
      <charset val="128"/>
    </font>
    <font>
      <sz val="20"/>
      <name val="BIZ UDゴシック"/>
      <family val="3"/>
      <charset val="128"/>
    </font>
    <font>
      <sz val="8"/>
      <name val="BIZ UDゴシック"/>
      <family val="3"/>
      <charset val="128"/>
    </font>
    <font>
      <sz val="10"/>
      <name val="BIZ UDゴシック"/>
      <family val="3"/>
      <charset val="128"/>
    </font>
    <font>
      <sz val="10"/>
      <color indexed="39"/>
      <name val="BIZ UDゴシック"/>
      <family val="3"/>
      <charset val="128"/>
    </font>
    <font>
      <sz val="8"/>
      <name val="BIZ UDPゴシック"/>
      <family val="3"/>
      <charset val="128"/>
    </font>
    <font>
      <sz val="10"/>
      <name val="BIZ UDPゴシック"/>
      <family val="3"/>
      <charset val="128"/>
    </font>
    <font>
      <b/>
      <sz val="8"/>
      <name val="BIZ UDPゴシック"/>
      <family val="3"/>
      <charset val="128"/>
    </font>
    <font>
      <b/>
      <sz val="8"/>
      <color indexed="53"/>
      <name val="BIZ UDPゴシック"/>
      <family val="3"/>
      <charset val="128"/>
    </font>
    <font>
      <b/>
      <sz val="8"/>
      <color rgb="FFFF0000"/>
      <name val="BIZ UDPゴシック"/>
      <family val="3"/>
      <charset val="128"/>
    </font>
    <font>
      <b/>
      <sz val="8"/>
      <color indexed="12"/>
      <name val="BIZ UDPゴシック"/>
      <family val="3"/>
      <charset val="128"/>
    </font>
    <font>
      <b/>
      <sz val="10"/>
      <color indexed="53"/>
      <name val="BIZ UDPゴシック"/>
      <family val="3"/>
      <charset val="128"/>
    </font>
    <font>
      <b/>
      <sz val="8"/>
      <color rgb="FFC00000"/>
      <name val="BIZ UDPゴシック"/>
      <family val="3"/>
      <charset val="128"/>
    </font>
    <font>
      <sz val="9"/>
      <name val="BIZ UDPゴシック"/>
      <family val="3"/>
      <charset val="128"/>
    </font>
    <font>
      <b/>
      <sz val="9"/>
      <name val="Arial Unicode MS"/>
      <family val="3"/>
      <charset val="128"/>
    </font>
    <font>
      <b/>
      <sz val="10"/>
      <color theme="5"/>
      <name val="Arial Unicode MS"/>
      <family val="3"/>
      <charset val="128"/>
    </font>
    <font>
      <b/>
      <sz val="8"/>
      <color rgb="FF0033CC"/>
      <name val="BIZ UDPゴシック"/>
      <family val="3"/>
      <charset val="128"/>
    </font>
    <font>
      <sz val="8"/>
      <color rgb="FFC00000"/>
      <name val="BIZ UDPゴシック"/>
      <family val="3"/>
      <charset val="128"/>
    </font>
    <font>
      <sz val="8"/>
      <color rgb="FFC00000"/>
      <name val="Arial Unicode MS"/>
      <family val="3"/>
      <charset val="128"/>
    </font>
    <font>
      <sz val="8"/>
      <color indexed="39"/>
      <name val="Arial Unicode MS"/>
      <family val="3"/>
      <charset val="128"/>
    </font>
    <font>
      <sz val="10"/>
      <color rgb="FFFF0000"/>
      <name val="Arial Unicode MS"/>
      <family val="3"/>
      <charset val="128"/>
    </font>
    <font>
      <sz val="9"/>
      <name val="BIZ UDゴシック"/>
      <family val="3"/>
      <charset val="128"/>
    </font>
    <font>
      <sz val="10"/>
      <color rgb="FF111111"/>
      <name val="メイリオ"/>
      <family val="3"/>
      <charset val="128"/>
    </font>
    <font>
      <sz val="8"/>
      <name val="ＭＳ Ｐゴシック"/>
      <family val="3"/>
      <charset val="128"/>
    </font>
    <font>
      <sz val="9"/>
      <color theme="3" tint="0.39997558519241921"/>
      <name val="BIZ UDPゴシック"/>
      <family val="3"/>
      <charset val="128"/>
    </font>
    <font>
      <b/>
      <sz val="8"/>
      <color theme="3" tint="0.39997558519241921"/>
      <name val="BIZ UDPゴシック"/>
      <family val="3"/>
      <charset val="128"/>
    </font>
    <font>
      <sz val="9"/>
      <color theme="5" tint="-0.499984740745262"/>
      <name val="BIZ UDPゴシック"/>
      <family val="3"/>
      <charset val="128"/>
    </font>
    <font>
      <sz val="9"/>
      <color theme="7"/>
      <name val="BIZ UDP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theme="5"/>
      <name val="ＭＳ Ｐゴシック"/>
      <family val="3"/>
      <charset val="128"/>
    </font>
    <font>
      <sz val="10"/>
      <color theme="5"/>
      <name val="Arial Unicode MS"/>
      <family val="3"/>
      <charset val="128"/>
    </font>
    <font>
      <sz val="9"/>
      <color theme="5"/>
      <name val="BIZ UDPゴシック"/>
      <family val="3"/>
      <charset val="128"/>
    </font>
    <font>
      <sz val="9"/>
      <color theme="5"/>
      <name val="Arial Unicode MS"/>
      <family val="3"/>
      <charset val="128"/>
    </font>
    <font>
      <sz val="10"/>
      <color rgb="FF0033CC"/>
      <name val="Arial Unicode MS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9"/>
      </patternFill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2" fillId="0" borderId="0" xfId="0" applyFont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/>
    <xf numFmtId="0" fontId="2" fillId="2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2" borderId="1" xfId="0" quotePrefix="1" applyFont="1" applyFill="1" applyBorder="1" applyAlignment="1">
      <alignment horizontal="center"/>
    </xf>
    <xf numFmtId="0" fontId="2" fillId="0" borderId="0" xfId="0" applyFont="1" applyBorder="1"/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0" xfId="0" applyFont="1" applyFill="1"/>
    <xf numFmtId="0" fontId="2" fillId="6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9" fillId="0" borderId="0" xfId="0" applyFont="1" applyFill="1" applyAlignment="1">
      <alignment horizontal="center"/>
    </xf>
    <xf numFmtId="0" fontId="18" fillId="0" borderId="0" xfId="0" applyFont="1" applyAlignment="1">
      <alignment horizontal="center" wrapText="1"/>
    </xf>
    <xf numFmtId="0" fontId="19" fillId="0" borderId="0" xfId="0" applyFont="1"/>
    <xf numFmtId="0" fontId="20" fillId="0" borderId="3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0" fillId="0" borderId="3" xfId="0" applyFont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wrapText="1"/>
    </xf>
    <xf numFmtId="0" fontId="18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 wrapText="1"/>
    </xf>
    <xf numFmtId="0" fontId="25" fillId="0" borderId="3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0" fillId="0" borderId="3" xfId="0" applyFont="1" applyFill="1" applyBorder="1" applyAlignment="1">
      <alignment horizontal="center" wrapText="1"/>
    </xf>
    <xf numFmtId="0" fontId="29" fillId="0" borderId="1" xfId="0" applyFont="1" applyFill="1" applyBorder="1" applyAlignment="1">
      <alignment horizontal="center" wrapText="1"/>
    </xf>
    <xf numFmtId="0" fontId="30" fillId="0" borderId="0" xfId="0" applyFont="1" applyFill="1" applyAlignment="1">
      <alignment horizontal="center" wrapText="1"/>
    </xf>
    <xf numFmtId="0" fontId="31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9" fillId="0" borderId="2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26" fillId="8" borderId="0" xfId="0" applyFont="1" applyFill="1" applyBorder="1" applyAlignment="1">
      <alignment horizontal="center" wrapText="1"/>
    </xf>
    <xf numFmtId="0" fontId="2" fillId="8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49" fontId="26" fillId="0" borderId="0" xfId="0" applyNumberFormat="1" applyFont="1" applyBorder="1" applyAlignment="1">
      <alignment horizontal="center" wrapText="1"/>
    </xf>
    <xf numFmtId="0" fontId="33" fillId="0" borderId="0" xfId="0" applyNumberFormat="1" applyFont="1" applyFill="1" applyAlignment="1">
      <alignment horizontal="center"/>
    </xf>
    <xf numFmtId="0" fontId="26" fillId="0" borderId="3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2" fillId="8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32" fillId="0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0" fontId="35" fillId="0" borderId="0" xfId="0" applyFont="1"/>
    <xf numFmtId="14" fontId="16" fillId="0" borderId="0" xfId="0" applyNumberFormat="1" applyFont="1" applyFill="1" applyAlignment="1">
      <alignment horizontal="center"/>
    </xf>
    <xf numFmtId="0" fontId="26" fillId="5" borderId="3" xfId="0" applyFont="1" applyFill="1" applyBorder="1" applyAlignment="1">
      <alignment horizontal="center" wrapText="1"/>
    </xf>
    <xf numFmtId="0" fontId="34" fillId="5" borderId="0" xfId="0" applyFont="1" applyFill="1" applyAlignment="1">
      <alignment horizontal="left" wrapText="1"/>
    </xf>
    <xf numFmtId="0" fontId="26" fillId="5" borderId="3" xfId="0" applyFont="1" applyFill="1" applyBorder="1" applyAlignment="1">
      <alignment horizontal="center" wrapText="1"/>
    </xf>
    <xf numFmtId="0" fontId="36" fillId="0" borderId="0" xfId="0" applyFont="1"/>
    <xf numFmtId="0" fontId="0" fillId="0" borderId="0" xfId="0" applyAlignment="1">
      <alignment wrapText="1"/>
    </xf>
    <xf numFmtId="0" fontId="15" fillId="0" borderId="0" xfId="0" applyFont="1" applyFill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 horizontal="center" wrapText="1"/>
    </xf>
    <xf numFmtId="0" fontId="26" fillId="5" borderId="0" xfId="0" applyFont="1" applyFill="1" applyBorder="1" applyAlignment="1">
      <alignment horizontal="center" wrapText="1"/>
    </xf>
    <xf numFmtId="0" fontId="40" fillId="5" borderId="0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39" fillId="5" borderId="0" xfId="0" applyNumberFormat="1" applyFont="1" applyFill="1" applyBorder="1" applyAlignment="1">
      <alignment horizontal="center" wrapText="1"/>
    </xf>
    <xf numFmtId="0" fontId="40" fillId="5" borderId="3" xfId="0" applyNumberFormat="1" applyFont="1" applyFill="1" applyBorder="1" applyAlignment="1">
      <alignment horizontal="center" wrapText="1"/>
    </xf>
    <xf numFmtId="0" fontId="26" fillId="0" borderId="0" xfId="0" applyNumberFormat="1" applyFont="1" applyFill="1" applyBorder="1" applyAlignment="1">
      <alignment horizontal="center" wrapText="1"/>
    </xf>
    <xf numFmtId="49" fontId="26" fillId="0" borderId="0" xfId="0" applyNumberFormat="1" applyFont="1" applyFill="1" applyBorder="1" applyAlignment="1">
      <alignment horizontal="center" wrapText="1"/>
    </xf>
    <xf numFmtId="0" fontId="0" fillId="0" borderId="0" xfId="0" applyFont="1"/>
    <xf numFmtId="0" fontId="2" fillId="9" borderId="0" xfId="0" applyFont="1" applyFill="1" applyAlignment="1">
      <alignment horizontal="center"/>
    </xf>
    <xf numFmtId="0" fontId="40" fillId="12" borderId="0" xfId="0" applyNumberFormat="1" applyFont="1" applyFill="1" applyBorder="1" applyAlignment="1">
      <alignment horizontal="center" wrapText="1"/>
    </xf>
    <xf numFmtId="0" fontId="40" fillId="12" borderId="3" xfId="0" applyNumberFormat="1" applyFont="1" applyFill="1" applyBorder="1" applyAlignment="1">
      <alignment horizontal="center" wrapText="1"/>
    </xf>
    <xf numFmtId="0" fontId="2" fillId="12" borderId="0" xfId="0" applyFont="1" applyFill="1" applyBorder="1" applyAlignment="1">
      <alignment horizontal="center" vertical="center"/>
    </xf>
    <xf numFmtId="0" fontId="37" fillId="12" borderId="0" xfId="0" applyFont="1" applyFill="1" applyBorder="1" applyAlignment="1">
      <alignment horizontal="center" wrapText="1"/>
    </xf>
    <xf numFmtId="0" fontId="38" fillId="12" borderId="0" xfId="0" applyFont="1" applyFill="1" applyBorder="1" applyAlignment="1">
      <alignment horizontal="center" wrapText="1"/>
    </xf>
    <xf numFmtId="0" fontId="2" fillId="12" borderId="6" xfId="0" applyFont="1" applyFill="1" applyBorder="1"/>
    <xf numFmtId="0" fontId="41" fillId="12" borderId="0" xfId="0" applyFont="1" applyFill="1" applyBorder="1"/>
    <xf numFmtId="0" fontId="0" fillId="12" borderId="0" xfId="0" applyFill="1" applyBorder="1"/>
    <xf numFmtId="0" fontId="0" fillId="12" borderId="7" xfId="0" applyFill="1" applyBorder="1"/>
    <xf numFmtId="0" fontId="2" fillId="12" borderId="8" xfId="0" applyFont="1" applyFill="1" applyBorder="1"/>
    <xf numFmtId="0" fontId="41" fillId="12" borderId="9" xfId="0" applyFont="1" applyFill="1" applyBorder="1"/>
    <xf numFmtId="0" fontId="0" fillId="12" borderId="9" xfId="0" applyFill="1" applyBorder="1"/>
    <xf numFmtId="0" fontId="0" fillId="12" borderId="10" xfId="0" applyFill="1" applyBorder="1"/>
    <xf numFmtId="0" fontId="41" fillId="12" borderId="0" xfId="0" applyFont="1" applyFill="1" applyBorder="1" applyAlignment="1">
      <alignment horizontal="center" vertical="center"/>
    </xf>
    <xf numFmtId="0" fontId="40" fillId="12" borderId="7" xfId="0" applyNumberFormat="1" applyFont="1" applyFill="1" applyBorder="1" applyAlignment="1">
      <alignment horizontal="center" wrapText="1"/>
    </xf>
    <xf numFmtId="0" fontId="37" fillId="12" borderId="7" xfId="0" applyFont="1" applyFill="1" applyBorder="1" applyAlignment="1">
      <alignment horizontal="center" wrapText="1"/>
    </xf>
    <xf numFmtId="0" fontId="2" fillId="12" borderId="9" xfId="0" applyFont="1" applyFill="1" applyBorder="1" applyAlignment="1">
      <alignment horizontal="center"/>
    </xf>
    <xf numFmtId="0" fontId="2" fillId="12" borderId="10" xfId="0" applyFont="1" applyFill="1" applyBorder="1" applyAlignment="1">
      <alignment horizontal="center"/>
    </xf>
    <xf numFmtId="0" fontId="2" fillId="12" borderId="11" xfId="0" applyFont="1" applyFill="1" applyBorder="1" applyAlignment="1">
      <alignment horizontal="center"/>
    </xf>
    <xf numFmtId="0" fontId="4" fillId="12" borderId="12" xfId="0" applyFont="1" applyFill="1" applyBorder="1" applyAlignment="1">
      <alignment horizontal="center"/>
    </xf>
    <xf numFmtId="0" fontId="0" fillId="13" borderId="0" xfId="0" applyFill="1"/>
    <xf numFmtId="0" fontId="2" fillId="13" borderId="0" xfId="0" applyFont="1" applyFill="1"/>
    <xf numFmtId="0" fontId="4" fillId="13" borderId="0" xfId="0" applyFont="1" applyFill="1" applyBorder="1" applyAlignment="1">
      <alignment horizontal="center"/>
    </xf>
    <xf numFmtId="0" fontId="2" fillId="13" borderId="0" xfId="0" applyFont="1" applyFill="1" applyAlignment="1">
      <alignment horizontal="center"/>
    </xf>
    <xf numFmtId="0" fontId="2" fillId="13" borderId="0" xfId="0" applyFont="1" applyFill="1" applyBorder="1" applyAlignment="1">
      <alignment horizontal="center"/>
    </xf>
    <xf numFmtId="0" fontId="40" fillId="12" borderId="0" xfId="0" applyNumberFormat="1" applyFont="1" applyFill="1" applyBorder="1" applyAlignment="1">
      <alignment wrapText="1"/>
    </xf>
    <xf numFmtId="0" fontId="40" fillId="12" borderId="0" xfId="0" applyFont="1" applyFill="1" applyBorder="1" applyAlignment="1"/>
    <xf numFmtId="0" fontId="26" fillId="12" borderId="0" xfId="0" applyFont="1" applyFill="1" applyBorder="1" applyAlignment="1">
      <alignment wrapText="1"/>
    </xf>
    <xf numFmtId="0" fontId="26" fillId="12" borderId="0" xfId="0" applyNumberFormat="1" applyFont="1" applyFill="1" applyBorder="1" applyAlignment="1">
      <alignment wrapText="1"/>
    </xf>
    <xf numFmtId="0" fontId="39" fillId="12" borderId="9" xfId="0" applyNumberFormat="1" applyFont="1" applyFill="1" applyBorder="1" applyAlignment="1">
      <alignment wrapText="1"/>
    </xf>
    <xf numFmtId="0" fontId="26" fillId="12" borderId="9" xfId="0" applyNumberFormat="1" applyFont="1" applyFill="1" applyBorder="1" applyAlignment="1">
      <alignment wrapText="1"/>
    </xf>
    <xf numFmtId="0" fontId="26" fillId="11" borderId="3" xfId="0" applyFont="1" applyFill="1" applyBorder="1" applyAlignment="1">
      <alignment horizontal="center" wrapText="1"/>
    </xf>
    <xf numFmtId="0" fontId="26" fillId="11" borderId="0" xfId="0" applyNumberFormat="1" applyFont="1" applyFill="1" applyBorder="1" applyAlignment="1">
      <alignment horizontal="center" wrapText="1"/>
    </xf>
    <xf numFmtId="0" fontId="34" fillId="11" borderId="0" xfId="0" applyFont="1" applyFill="1" applyAlignment="1">
      <alignment horizontal="left" wrapText="1"/>
    </xf>
    <xf numFmtId="0" fontId="0" fillId="13" borderId="13" xfId="0" applyFill="1" applyBorder="1"/>
    <xf numFmtId="0" fontId="2" fillId="13" borderId="13" xfId="0" applyFont="1" applyFill="1" applyBorder="1" applyAlignment="1">
      <alignment horizontal="center"/>
    </xf>
    <xf numFmtId="0" fontId="2" fillId="10" borderId="14" xfId="0" applyFont="1" applyFill="1" applyBorder="1"/>
    <xf numFmtId="0" fontId="42" fillId="10" borderId="4" xfId="0" applyFont="1" applyFill="1" applyBorder="1"/>
    <xf numFmtId="0" fontId="0" fillId="10" borderId="4" xfId="0" applyFill="1" applyBorder="1"/>
    <xf numFmtId="0" fontId="15" fillId="10" borderId="4" xfId="0" applyFont="1" applyFill="1" applyBorder="1" applyAlignment="1">
      <alignment horizontal="center"/>
    </xf>
    <xf numFmtId="14" fontId="16" fillId="10" borderId="4" xfId="0" applyNumberFormat="1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/>
    </xf>
    <xf numFmtId="0" fontId="0" fillId="4" borderId="6" xfId="0" applyFill="1" applyBorder="1"/>
    <xf numFmtId="0" fontId="2" fillId="4" borderId="0" xfId="0" applyFont="1" applyFill="1" applyBorder="1"/>
    <xf numFmtId="0" fontId="2" fillId="0" borderId="0" xfId="0" applyFont="1" applyBorder="1" applyAlignment="1">
      <alignment horizontal="center"/>
    </xf>
    <xf numFmtId="0" fontId="36" fillId="0" borderId="0" xfId="0" applyFont="1" applyBorder="1"/>
    <xf numFmtId="0" fontId="0" fillId="0" borderId="0" xfId="0" applyBorder="1"/>
    <xf numFmtId="0" fontId="0" fillId="0" borderId="7" xfId="0" applyBorder="1"/>
    <xf numFmtId="0" fontId="2" fillId="4" borderId="6" xfId="0" applyFont="1" applyFill="1" applyBorder="1"/>
    <xf numFmtId="0" fontId="15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/>
    </xf>
    <xf numFmtId="0" fontId="2" fillId="0" borderId="6" xfId="0" applyFont="1" applyBorder="1"/>
    <xf numFmtId="0" fontId="0" fillId="0" borderId="0" xfId="0" applyFont="1" applyBorder="1"/>
    <xf numFmtId="0" fontId="0" fillId="0" borderId="7" xfId="0" applyFont="1" applyBorder="1"/>
    <xf numFmtId="0" fontId="0" fillId="0" borderId="6" xfId="0" applyBorder="1"/>
    <xf numFmtId="0" fontId="2" fillId="0" borderId="7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9" xfId="0" applyFont="1" applyFill="1" applyBorder="1" applyAlignment="1">
      <alignment horizontal="center"/>
    </xf>
    <xf numFmtId="0" fontId="14" fillId="5" borderId="9" xfId="0" applyFont="1" applyFill="1" applyBorder="1" applyAlignment="1"/>
    <xf numFmtId="0" fontId="15" fillId="5" borderId="0" xfId="0" applyFont="1" applyFill="1" applyAlignment="1">
      <alignment horizontal="center"/>
    </xf>
    <xf numFmtId="0" fontId="2" fillId="0" borderId="0" xfId="0" applyFont="1" applyFill="1"/>
    <xf numFmtId="0" fontId="0" fillId="0" borderId="0" xfId="0" applyFill="1" applyBorder="1"/>
    <xf numFmtId="0" fontId="0" fillId="0" borderId="0" xfId="0" applyFill="1"/>
    <xf numFmtId="0" fontId="46" fillId="12" borderId="12" xfId="0" applyFont="1" applyFill="1" applyBorder="1"/>
    <xf numFmtId="0" fontId="2" fillId="7" borderId="0" xfId="0" applyFont="1" applyFill="1" applyAlignment="1">
      <alignment horizontal="left" vertical="top"/>
    </xf>
    <xf numFmtId="0" fontId="5" fillId="4" borderId="3" xfId="0" applyFont="1" applyFill="1" applyBorder="1" applyAlignment="1">
      <alignment horizontal="center"/>
    </xf>
    <xf numFmtId="0" fontId="26" fillId="5" borderId="0" xfId="0" applyFont="1" applyFill="1" applyBorder="1" applyAlignment="1">
      <alignment horizontal="center" vertical="center" wrapText="1"/>
    </xf>
    <xf numFmtId="0" fontId="26" fillId="5" borderId="3" xfId="0" applyFont="1" applyFill="1" applyBorder="1" applyAlignment="1">
      <alignment horizontal="center" wrapText="1"/>
    </xf>
    <xf numFmtId="14" fontId="16" fillId="0" borderId="0" xfId="0" applyNumberFormat="1" applyFont="1" applyFill="1" applyAlignment="1">
      <alignment horizontal="center"/>
    </xf>
    <xf numFmtId="0" fontId="34" fillId="5" borderId="0" xfId="0" applyFont="1" applyFill="1" applyAlignment="1">
      <alignment horizontal="left" vertical="top" wrapText="1"/>
    </xf>
    <xf numFmtId="0" fontId="34" fillId="5" borderId="0" xfId="0" applyFont="1" applyFill="1" applyAlignment="1">
      <alignment horizontal="left" wrapText="1"/>
    </xf>
    <xf numFmtId="0" fontId="26" fillId="12" borderId="14" xfId="0" applyFont="1" applyFill="1" applyBorder="1" applyAlignment="1">
      <alignment horizontal="left" vertical="center" wrapText="1"/>
    </xf>
    <xf numFmtId="0" fontId="26" fillId="12" borderId="4" xfId="0" applyFont="1" applyFill="1" applyBorder="1" applyAlignment="1">
      <alignment horizontal="left" vertical="center" wrapText="1"/>
    </xf>
    <xf numFmtId="0" fontId="26" fillId="12" borderId="5" xfId="0" applyFont="1" applyFill="1" applyBorder="1" applyAlignment="1">
      <alignment horizontal="left" vertical="center" wrapText="1"/>
    </xf>
    <xf numFmtId="0" fontId="44" fillId="12" borderId="0" xfId="0" applyNumberFormat="1" applyFont="1" applyFill="1" applyBorder="1" applyAlignment="1">
      <alignment horizontal="left" wrapText="1"/>
    </xf>
    <xf numFmtId="0" fontId="43" fillId="12" borderId="0" xfId="0" applyFont="1" applyFill="1" applyBorder="1" applyAlignment="1">
      <alignment horizontal="left"/>
    </xf>
    <xf numFmtId="0" fontId="45" fillId="12" borderId="0" xfId="0" applyFont="1" applyFill="1" applyBorder="1" applyAlignment="1">
      <alignment horizontal="left"/>
    </xf>
  </cellXfs>
  <cellStyles count="1">
    <cellStyle name="標準" xfId="0" builtinId="0"/>
  </cellStyles>
  <dxfs count="4">
    <dxf>
      <fill>
        <patternFill>
          <bgColor theme="6" tint="0.79998168889431442"/>
        </patternFill>
      </fill>
    </dxf>
    <dxf>
      <font>
        <color rgb="FFFF0000"/>
      </font>
      <fill>
        <patternFill>
          <bgColor theme="6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33FF"/>
      <rgbColor rgb="00FFFF00"/>
      <rgbColor rgb="0000FFFF"/>
      <rgbColor rgb="00800080"/>
      <rgbColor rgb="00800000"/>
      <rgbColor rgb="00008080"/>
      <rgbColor rgb="000000CC"/>
      <rgbColor rgb="0000CCFF"/>
      <rgbColor rgb="00E6E6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CC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138545</xdr:colOff>
      <xdr:row>453</xdr:row>
      <xdr:rowOff>6298</xdr:rowOff>
    </xdr:from>
    <xdr:to>
      <xdr:col>62</xdr:col>
      <xdr:colOff>699025</xdr:colOff>
      <xdr:row>459</xdr:row>
      <xdr:rowOff>69274</xdr:rowOff>
    </xdr:to>
    <xdr:sp macro="" textlink="">
      <xdr:nvSpPr>
        <xdr:cNvPr id="2" name="角丸四角形 1"/>
        <xdr:cNvSpPr/>
      </xdr:nvSpPr>
      <xdr:spPr bwMode="auto">
        <a:xfrm>
          <a:off x="23234765" y="5858458"/>
          <a:ext cx="2328320" cy="120597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B</a:t>
          </a:r>
          <a:r>
            <a:rPr kumimoji="1" lang="ja-JP" altLang="en-US" sz="1100"/>
            <a:t>列　手入力、空でも可。</a:t>
          </a:r>
        </a:p>
        <a:p>
          <a:pPr algn="ctr"/>
          <a:r>
            <a:rPr kumimoji="1" lang="en-US" altLang="ja-JP" sz="1100"/>
            <a:t>4</a:t>
          </a:r>
          <a:r>
            <a:rPr kumimoji="1" lang="ja-JP" altLang="en-US" sz="1100"/>
            <a:t>～</a:t>
          </a:r>
          <a:r>
            <a:rPr kumimoji="1" lang="en-US" altLang="ja-JP" sz="1100"/>
            <a:t>10</a:t>
          </a:r>
          <a:r>
            <a:rPr kumimoji="1" lang="ja-JP" altLang="en-US" sz="1100"/>
            <a:t>を入力しても可。</a:t>
          </a:r>
        </a:p>
        <a:p>
          <a:pPr algn="ctr"/>
          <a:r>
            <a:rPr kumimoji="1" lang="en-US" altLang="ja-JP" sz="1100"/>
            <a:t>=A4+1</a:t>
          </a:r>
          <a:r>
            <a:rPr kumimoji="1" lang="ja-JP" altLang="en-US" sz="1100"/>
            <a:t>、</a:t>
          </a:r>
          <a:r>
            <a:rPr kumimoji="1" lang="en-US" altLang="ja-JP" sz="1100"/>
            <a:t>=A4+2</a:t>
          </a:r>
          <a:r>
            <a:rPr kumimoji="1" lang="ja-JP" altLang="en-US" sz="1100"/>
            <a:t>、・・とすれば</a:t>
          </a:r>
        </a:p>
        <a:p>
          <a:pPr algn="ctr"/>
          <a:r>
            <a:rPr kumimoji="1" lang="ja-JP" altLang="en-US" sz="1100"/>
            <a:t>連続の音高</a:t>
          </a:r>
        </a:p>
        <a:p>
          <a:pPr algn="ctr"/>
          <a:r>
            <a:rPr kumimoji="1" lang="ja-JP" altLang="en-US" sz="1100"/>
            <a:t>になります。</a:t>
          </a:r>
        </a:p>
        <a:p>
          <a:pPr algn="ctr"/>
          <a:endParaRPr kumimoji="1" lang="ja-JP" altLang="en-US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60</xdr:col>
      <xdr:colOff>107057</xdr:colOff>
      <xdr:row>461</xdr:row>
      <xdr:rowOff>18893</xdr:rowOff>
    </xdr:from>
    <xdr:to>
      <xdr:col>62</xdr:col>
      <xdr:colOff>440826</xdr:colOff>
      <xdr:row>466</xdr:row>
      <xdr:rowOff>119652</xdr:rowOff>
    </xdr:to>
    <xdr:sp macro="" textlink="">
      <xdr:nvSpPr>
        <xdr:cNvPr id="3" name="角丸四角形 2"/>
        <xdr:cNvSpPr/>
      </xdr:nvSpPr>
      <xdr:spPr bwMode="auto">
        <a:xfrm>
          <a:off x="23203277" y="7395053"/>
          <a:ext cx="2101609" cy="1053259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I</a:t>
          </a:r>
          <a:r>
            <a:rPr kumimoji="1" lang="ja-JP" altLang="en-US" sz="1100"/>
            <a:t>列　　音符</a:t>
          </a:r>
          <a:r>
            <a:rPr kumimoji="1" lang="en-US" altLang="ja-JP" sz="1100"/>
            <a:t>(4,8</a:t>
          </a:r>
          <a:r>
            <a:rPr kumimoji="1" lang="ja-JP" altLang="en-US" sz="1100"/>
            <a:t>分音符・・</a:t>
          </a:r>
          <a:r>
            <a:rPr kumimoji="1" lang="en-US" altLang="ja-JP" sz="1100"/>
            <a:t>)</a:t>
          </a:r>
          <a:r>
            <a:rPr kumimoji="1" lang="ja-JP" altLang="en-US" sz="1100"/>
            <a:t>手入力用</a:t>
          </a:r>
        </a:p>
        <a:p>
          <a:pPr algn="ctr"/>
          <a:r>
            <a:rPr kumimoji="1" lang="ja-JP" altLang="en-US" sz="1100"/>
            <a:t>空のままでも可。</a:t>
          </a:r>
        </a:p>
        <a:p>
          <a:pPr algn="ctr"/>
          <a:r>
            <a:rPr kumimoji="1" lang="en-US" altLang="ja-JP" sz="1100"/>
            <a:t>2</a:t>
          </a:r>
          <a:r>
            <a:rPr kumimoji="1" lang="ja-JP" altLang="en-US" sz="1100"/>
            <a:t>・</a:t>
          </a:r>
          <a:r>
            <a:rPr kumimoji="1" lang="en-US" altLang="ja-JP" sz="1100"/>
            <a:t>4</a:t>
          </a:r>
          <a:r>
            <a:rPr kumimoji="1" lang="ja-JP" altLang="en-US" sz="1100"/>
            <a:t>・</a:t>
          </a:r>
          <a:r>
            <a:rPr kumimoji="1" lang="en-US" altLang="ja-JP" sz="1100"/>
            <a:t>4,</a:t>
          </a:r>
          <a:r>
            <a:rPr kumimoji="1" lang="ja-JP" altLang="en-US" sz="1100"/>
            <a:t>　</a:t>
          </a:r>
          <a:r>
            <a:rPr kumimoji="1" lang="en-US" altLang="ja-JP" sz="1100"/>
            <a:t>4</a:t>
          </a:r>
          <a:r>
            <a:rPr kumimoji="1" lang="ja-JP" altLang="en-US" sz="1100"/>
            <a:t>・</a:t>
          </a:r>
          <a:r>
            <a:rPr kumimoji="1" lang="en-US" altLang="ja-JP" sz="1100"/>
            <a:t>8</a:t>
          </a:r>
          <a:r>
            <a:rPr kumimoji="1" lang="ja-JP" altLang="en-US" sz="1100"/>
            <a:t>・</a:t>
          </a:r>
          <a:r>
            <a:rPr kumimoji="1" lang="en-US" altLang="ja-JP" sz="1100"/>
            <a:t>4</a:t>
          </a:r>
          <a:r>
            <a:rPr kumimoji="1" lang="ja-JP" altLang="en-US" sz="1100"/>
            <a:t>・</a:t>
          </a:r>
          <a:r>
            <a:rPr kumimoji="1" lang="en-US" altLang="ja-JP" sz="1100"/>
            <a:t>8</a:t>
          </a:r>
          <a:r>
            <a:rPr kumimoji="1" lang="ja-JP" altLang="en-US" sz="1100"/>
            <a:t>・</a:t>
          </a:r>
          <a:r>
            <a:rPr kumimoji="1" lang="en-US" altLang="ja-JP" sz="1100"/>
            <a:t>4</a:t>
          </a:r>
          <a:r>
            <a:rPr kumimoji="1" lang="ja-JP" altLang="en-US" sz="1100"/>
            <a:t>、</a:t>
          </a:r>
          <a:r>
            <a:rPr kumimoji="1" lang="en-US" altLang="ja-JP" sz="1100"/>
            <a:t>…</a:t>
          </a:r>
          <a:r>
            <a:rPr kumimoji="1" lang="ja-JP" altLang="en-US" sz="1100"/>
            <a:t>、と、規則正しくいれたりできます。</a:t>
          </a:r>
        </a:p>
        <a:p>
          <a:pPr algn="ctr"/>
          <a:endParaRPr kumimoji="1" lang="ja-JP" altLang="en-US" sz="1100"/>
        </a:p>
        <a:p>
          <a:pPr algn="ctr"/>
          <a:endParaRPr kumimoji="1" lang="ja-JP" altLang="en-US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60</xdr:col>
      <xdr:colOff>94463</xdr:colOff>
      <xdr:row>468</xdr:row>
      <xdr:rowOff>6300</xdr:rowOff>
    </xdr:from>
    <xdr:to>
      <xdr:col>62</xdr:col>
      <xdr:colOff>535291</xdr:colOff>
      <xdr:row>473</xdr:row>
      <xdr:rowOff>188925</xdr:rowOff>
    </xdr:to>
    <xdr:sp macro="" textlink="">
      <xdr:nvSpPr>
        <xdr:cNvPr id="4" name="角丸四角形 3"/>
        <xdr:cNvSpPr/>
      </xdr:nvSpPr>
      <xdr:spPr bwMode="auto">
        <a:xfrm>
          <a:off x="23190683" y="8715960"/>
          <a:ext cx="2208668" cy="1135125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P</a:t>
          </a:r>
          <a:r>
            <a:rPr kumimoji="1" lang="ja-JP" altLang="en-US" sz="1100"/>
            <a:t>～列　</a:t>
          </a:r>
          <a:r>
            <a:rPr kumimoji="1" lang="en-US" altLang="ja-JP" sz="1100"/>
            <a:t>vlookup</a:t>
          </a:r>
          <a:r>
            <a:rPr kumimoji="1" lang="ja-JP" altLang="en-US" sz="1100"/>
            <a:t>用</a:t>
          </a:r>
        </a:p>
        <a:p>
          <a:pPr algn="ctr"/>
          <a:r>
            <a:rPr kumimoji="1" lang="ja-JP" altLang="en-US" sz="1100"/>
            <a:t>短音階など列を増せばよいです。</a:t>
          </a:r>
          <a:r>
            <a:rPr kumimoji="1" lang="en-US" altLang="ja-JP" sz="1100"/>
            <a:t>T</a:t>
          </a:r>
          <a:r>
            <a:rPr kumimoji="1" lang="ja-JP" altLang="en-US" sz="1100"/>
            <a:t>列、音符ですが、</a:t>
          </a:r>
          <a:r>
            <a:rPr kumimoji="1" lang="en-US" altLang="ja-JP" sz="1100"/>
            <a:t>4,8</a:t>
          </a:r>
          <a:r>
            <a:rPr kumimoji="1" lang="ja-JP" altLang="en-US" sz="1100"/>
            <a:t>分音符がダブっています。</a:t>
          </a:r>
          <a:r>
            <a:rPr kumimoji="1" lang="en-US" altLang="ja-JP" sz="1100"/>
            <a:t>4,8</a:t>
          </a:r>
          <a:r>
            <a:rPr kumimoji="1" lang="ja-JP" altLang="en-US" sz="1100"/>
            <a:t>分音符が出やすくなります。</a:t>
          </a:r>
        </a:p>
      </xdr:txBody>
    </xdr:sp>
    <xdr:clientData/>
  </xdr:twoCellAnchor>
  <xdr:twoCellAnchor>
    <xdr:from>
      <xdr:col>60</xdr:col>
      <xdr:colOff>100760</xdr:colOff>
      <xdr:row>451</xdr:row>
      <xdr:rowOff>37784</xdr:rowOff>
    </xdr:from>
    <xdr:to>
      <xdr:col>62</xdr:col>
      <xdr:colOff>554183</xdr:colOff>
      <xdr:row>451</xdr:row>
      <xdr:rowOff>566777</xdr:rowOff>
    </xdr:to>
    <xdr:sp macro="" textlink="">
      <xdr:nvSpPr>
        <xdr:cNvPr id="5" name="角丸四角形 4"/>
        <xdr:cNvSpPr/>
      </xdr:nvSpPr>
      <xdr:spPr bwMode="auto">
        <a:xfrm>
          <a:off x="23196980" y="5036504"/>
          <a:ext cx="2221263" cy="528993"/>
        </a:xfrm>
        <a:prstGeom prst="roundRect">
          <a:avLst/>
        </a:prstGeom>
        <a:ln>
          <a:solidFill>
            <a:srgbClr val="C0000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2060"/>
              </a:solidFill>
            </a:rPr>
            <a:t>入力は、</a:t>
          </a:r>
          <a:r>
            <a:rPr kumimoji="1" lang="en-US" altLang="ja-JP" sz="1100">
              <a:solidFill>
                <a:srgbClr val="002060"/>
              </a:solidFill>
            </a:rPr>
            <a:t>B</a:t>
          </a:r>
          <a:r>
            <a:rPr kumimoji="1" lang="ja-JP" altLang="en-US" sz="1100">
              <a:solidFill>
                <a:srgbClr val="002060"/>
              </a:solidFill>
            </a:rPr>
            <a:t>、</a:t>
          </a:r>
          <a:r>
            <a:rPr kumimoji="1" lang="en-US" altLang="ja-JP" sz="1100">
              <a:solidFill>
                <a:srgbClr val="002060"/>
              </a:solidFill>
            </a:rPr>
            <a:t>G</a:t>
          </a:r>
          <a:r>
            <a:rPr kumimoji="1" lang="ja-JP" altLang="en-US" sz="1100">
              <a:solidFill>
                <a:srgbClr val="002060"/>
              </a:solidFill>
            </a:rPr>
            <a:t>、</a:t>
          </a:r>
          <a:r>
            <a:rPr kumimoji="1" lang="en-US" altLang="ja-JP" sz="1100">
              <a:solidFill>
                <a:srgbClr val="002060"/>
              </a:solidFill>
            </a:rPr>
            <a:t>J</a:t>
          </a:r>
          <a:r>
            <a:rPr kumimoji="1" lang="ja-JP" altLang="en-US" sz="1100">
              <a:solidFill>
                <a:srgbClr val="002060"/>
              </a:solidFill>
            </a:rPr>
            <a:t>列です。</a:t>
          </a:r>
        </a:p>
        <a:p>
          <a:pPr algn="ctr"/>
          <a:endParaRPr kumimoji="1" lang="en-US" altLang="ja-JP" sz="1100">
            <a:solidFill>
              <a:srgbClr val="002060"/>
            </a:solidFill>
          </a:endParaRPr>
        </a:p>
      </xdr:txBody>
    </xdr:sp>
    <xdr:clientData/>
  </xdr:twoCellAnchor>
  <xdr:twoCellAnchor>
    <xdr:from>
      <xdr:col>60</xdr:col>
      <xdr:colOff>94463</xdr:colOff>
      <xdr:row>476</xdr:row>
      <xdr:rowOff>6297</xdr:rowOff>
    </xdr:from>
    <xdr:to>
      <xdr:col>62</xdr:col>
      <xdr:colOff>371554</xdr:colOff>
      <xdr:row>484</xdr:row>
      <xdr:rowOff>31488</xdr:rowOff>
    </xdr:to>
    <xdr:sp macro="" textlink="">
      <xdr:nvSpPr>
        <xdr:cNvPr id="6" name="角丸四角形 5"/>
        <xdr:cNvSpPr/>
      </xdr:nvSpPr>
      <xdr:spPr bwMode="auto">
        <a:xfrm>
          <a:off x="23190683" y="10239957"/>
          <a:ext cx="2044931" cy="1549191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AO31</a:t>
          </a:r>
          <a:r>
            <a:rPr kumimoji="1" lang="ja-JP" altLang="en-US" sz="1100">
              <a:solidFill>
                <a:sysClr val="windowText" lastClr="000000"/>
              </a:solidFill>
            </a:rPr>
            <a:t>～　コード表</a:t>
          </a:r>
        </a:p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AO41</a:t>
          </a:r>
          <a:r>
            <a:rPr kumimoji="1" lang="ja-JP" altLang="en-US" sz="1100">
              <a:solidFill>
                <a:sysClr val="windowText" lastClr="000000"/>
              </a:solidFill>
            </a:rPr>
            <a:t>～　ベース</a:t>
          </a: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この表に好きな音を入れて下さい。</a:t>
          </a:r>
          <a:r>
            <a:rPr kumimoji="1" lang="en-US" altLang="ja-JP" sz="1100">
              <a:solidFill>
                <a:sysClr val="windowText" lastClr="000000"/>
              </a:solidFill>
            </a:rPr>
            <a:t>AU</a:t>
          </a:r>
          <a:r>
            <a:rPr kumimoji="1" lang="ja-JP" altLang="en-US" sz="1100">
              <a:solidFill>
                <a:sysClr val="windowText" lastClr="000000"/>
              </a:solidFill>
            </a:rPr>
            <a:t>列に</a:t>
          </a:r>
          <a:r>
            <a:rPr kumimoji="1" lang="en-US" altLang="ja-JP" sz="1100">
              <a:solidFill>
                <a:sysClr val="windowText" lastClr="000000"/>
              </a:solidFill>
            </a:rPr>
            <a:t>7th</a:t>
          </a:r>
          <a:r>
            <a:rPr kumimoji="1" lang="ja-JP" altLang="en-US" sz="1100">
              <a:solidFill>
                <a:sysClr val="windowText" lastClr="000000"/>
              </a:solidFill>
            </a:rPr>
            <a:t>音をいれたりできます。その時は、</a:t>
          </a:r>
          <a:r>
            <a:rPr kumimoji="1" lang="en-US" altLang="ja-JP" sz="1100">
              <a:solidFill>
                <a:sysClr val="windowText" lastClr="000000"/>
              </a:solidFill>
            </a:rPr>
            <a:t>AH8</a:t>
          </a:r>
          <a:r>
            <a:rPr kumimoji="1" lang="ja-JP" altLang="en-US" sz="1100">
              <a:solidFill>
                <a:sysClr val="windowText" lastClr="000000"/>
              </a:solidFill>
            </a:rPr>
            <a:t>～</a:t>
          </a:r>
          <a:r>
            <a:rPr kumimoji="1" lang="en-US" altLang="ja-JP" sz="1100">
              <a:solidFill>
                <a:sysClr val="windowText" lastClr="000000"/>
              </a:solidFill>
            </a:rPr>
            <a:t>AM8</a:t>
          </a:r>
          <a:r>
            <a:rPr kumimoji="1" lang="ja-JP" altLang="en-US" sz="1100">
              <a:solidFill>
                <a:sysClr val="windowText" lastClr="000000"/>
              </a:solidFill>
            </a:rPr>
            <a:t>の</a:t>
          </a: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数字を</a:t>
          </a:r>
          <a:r>
            <a:rPr kumimoji="1" lang="en-US" altLang="ja-JP" sz="1100">
              <a:solidFill>
                <a:sysClr val="windowText" lastClr="000000"/>
              </a:solidFill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</a:rPr>
            <a:t>～</a:t>
          </a:r>
          <a:r>
            <a:rPr kumimoji="1" lang="en-US" altLang="ja-JP" sz="1100">
              <a:solidFill>
                <a:sysClr val="windowText" lastClr="000000"/>
              </a:solidFill>
            </a:rPr>
            <a:t>6</a:t>
          </a:r>
          <a:r>
            <a:rPr kumimoji="1" lang="ja-JP" altLang="en-US" sz="1100">
              <a:solidFill>
                <a:sysClr val="windowText" lastClr="000000"/>
              </a:solidFill>
            </a:rPr>
            <a:t>で、入れて下さい。この数字は表の列です。</a:t>
          </a:r>
        </a:p>
      </xdr:txBody>
    </xdr:sp>
    <xdr:clientData/>
  </xdr:twoCellAnchor>
  <xdr:twoCellAnchor>
    <xdr:from>
      <xdr:col>27</xdr:col>
      <xdr:colOff>560476</xdr:colOff>
      <xdr:row>445</xdr:row>
      <xdr:rowOff>157437</xdr:rowOff>
    </xdr:from>
    <xdr:to>
      <xdr:col>30</xdr:col>
      <xdr:colOff>119649</xdr:colOff>
      <xdr:row>447</xdr:row>
      <xdr:rowOff>227530</xdr:rowOff>
    </xdr:to>
    <xdr:sp macro="" textlink="">
      <xdr:nvSpPr>
        <xdr:cNvPr id="7" name="角丸四角形 6"/>
        <xdr:cNvSpPr/>
      </xdr:nvSpPr>
      <xdr:spPr bwMode="auto">
        <a:xfrm>
          <a:off x="11927501" y="5850396"/>
          <a:ext cx="2323784" cy="75022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AB8</a:t>
          </a:r>
          <a:r>
            <a:rPr kumimoji="1" lang="ja-JP" altLang="en-US" sz="1100"/>
            <a:t>、</a:t>
          </a:r>
          <a:r>
            <a:rPr kumimoji="1" lang="en-US" altLang="ja-JP" sz="1100"/>
            <a:t>AI8</a:t>
          </a:r>
          <a:r>
            <a:rPr kumimoji="1" lang="ja-JP" altLang="en-US" sz="1100"/>
            <a:t>に音符を入れて下さい。</a:t>
          </a:r>
        </a:p>
        <a:p>
          <a:pPr algn="ctr"/>
          <a:r>
            <a:rPr kumimoji="1" lang="en-US" altLang="ja-JP" sz="1100"/>
            <a:t>AT11</a:t>
          </a:r>
          <a:r>
            <a:rPr kumimoji="1" lang="ja-JP" altLang="en-US" sz="1100"/>
            <a:t>～の数字で入れて下さい。</a:t>
          </a:r>
        </a:p>
        <a:p>
          <a:pPr algn="ctr"/>
          <a:r>
            <a:rPr kumimoji="1" lang="en-US" altLang="ja-JP" sz="1100"/>
            <a:t>4</a:t>
          </a:r>
          <a:r>
            <a:rPr kumimoji="1" lang="ja-JP" altLang="en-US" sz="1100"/>
            <a:t>は</a:t>
          </a:r>
          <a:r>
            <a:rPr kumimoji="1" lang="en-US" altLang="ja-JP" sz="1100"/>
            <a:t>4</a:t>
          </a:r>
          <a:r>
            <a:rPr kumimoji="1" lang="ja-JP" altLang="en-US" sz="1100"/>
            <a:t>分、</a:t>
          </a:r>
          <a:r>
            <a:rPr kumimoji="1" lang="en-US" altLang="ja-JP" sz="1100"/>
            <a:t>4^8</a:t>
          </a:r>
          <a:r>
            <a:rPr kumimoji="1" lang="ja-JP" altLang="en-US" sz="1100"/>
            <a:t>は付点</a:t>
          </a:r>
          <a:r>
            <a:rPr kumimoji="1" lang="en-US" altLang="ja-JP" sz="1100"/>
            <a:t>4</a:t>
          </a:r>
          <a:r>
            <a:rPr kumimoji="1" lang="ja-JP" altLang="en-US" sz="1100"/>
            <a:t>分です。</a:t>
          </a:r>
        </a:p>
        <a:p>
          <a:pPr algn="ctr"/>
          <a:r>
            <a:rPr kumimoji="1" lang="ja-JP" altLang="en-US" sz="1100"/>
            <a:t>合計</a:t>
          </a:r>
          <a:r>
            <a:rPr kumimoji="1" lang="en-US" altLang="ja-JP" sz="1100"/>
            <a:t>4</a:t>
          </a:r>
          <a:r>
            <a:rPr kumimoji="1" lang="ja-JP" altLang="en-US" sz="1100"/>
            <a:t>拍にしてください。</a:t>
          </a:r>
        </a:p>
      </xdr:txBody>
    </xdr:sp>
    <xdr:clientData/>
  </xdr:twoCellAnchor>
  <xdr:twoCellAnchor>
    <xdr:from>
      <xdr:col>30</xdr:col>
      <xdr:colOff>371554</xdr:colOff>
      <xdr:row>445</xdr:row>
      <xdr:rowOff>258198</xdr:rowOff>
    </xdr:from>
    <xdr:to>
      <xdr:col>36</xdr:col>
      <xdr:colOff>107059</xdr:colOff>
      <xdr:row>447</xdr:row>
      <xdr:rowOff>245603</xdr:rowOff>
    </xdr:to>
    <xdr:sp macro="" textlink="">
      <xdr:nvSpPr>
        <xdr:cNvPr id="8" name="角丸四角形 7"/>
        <xdr:cNvSpPr/>
      </xdr:nvSpPr>
      <xdr:spPr bwMode="auto">
        <a:xfrm>
          <a:off x="14521894" y="3450978"/>
          <a:ext cx="2196765" cy="67320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AB9</a:t>
          </a:r>
          <a:r>
            <a:rPr kumimoji="1" lang="ja-JP" altLang="en-US" sz="1100"/>
            <a:t>、</a:t>
          </a:r>
          <a:r>
            <a:rPr kumimoji="1" lang="en-US" altLang="ja-JP" sz="1100"/>
            <a:t>q</a:t>
          </a:r>
          <a:r>
            <a:rPr kumimoji="1" lang="ja-JP" altLang="en-US" sz="1100"/>
            <a:t>音長、</a:t>
          </a:r>
          <a:r>
            <a:rPr kumimoji="1" lang="en-US" altLang="ja-JP" sz="1100"/>
            <a:t>40~100</a:t>
          </a:r>
          <a:r>
            <a:rPr kumimoji="1" lang="ja-JP" altLang="en-US" sz="1100"/>
            <a:t>、</a:t>
          </a:r>
        </a:p>
        <a:p>
          <a:pPr algn="ctr"/>
          <a:r>
            <a:rPr kumimoji="1" lang="en-US" altLang="ja-JP" sz="1100"/>
            <a:t>40</a:t>
          </a:r>
          <a:r>
            <a:rPr kumimoji="1" lang="ja-JP" altLang="en-US" sz="1100"/>
            <a:t>でスタッカートになります。</a:t>
          </a:r>
        </a:p>
      </xdr:txBody>
    </xdr:sp>
    <xdr:clientData/>
  </xdr:twoCellAnchor>
  <xdr:twoCellAnchor>
    <xdr:from>
      <xdr:col>36</xdr:col>
      <xdr:colOff>352661</xdr:colOff>
      <xdr:row>445</xdr:row>
      <xdr:rowOff>195222</xdr:rowOff>
    </xdr:from>
    <xdr:to>
      <xdr:col>39</xdr:col>
      <xdr:colOff>226710</xdr:colOff>
      <xdr:row>447</xdr:row>
      <xdr:rowOff>226709</xdr:rowOff>
    </xdr:to>
    <xdr:sp macro="" textlink="">
      <xdr:nvSpPr>
        <xdr:cNvPr id="9" name="角丸四角形 8"/>
        <xdr:cNvSpPr/>
      </xdr:nvSpPr>
      <xdr:spPr bwMode="auto">
        <a:xfrm>
          <a:off x="16964261" y="3388002"/>
          <a:ext cx="1337089" cy="717287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AB10</a:t>
          </a:r>
          <a:r>
            <a:rPr kumimoji="1" lang="ja-JP" altLang="en-US" sz="1100"/>
            <a:t>、音量</a:t>
          </a:r>
          <a:r>
            <a:rPr kumimoji="1" lang="en-US" altLang="ja-JP" sz="1100"/>
            <a:t>0~127</a:t>
          </a:r>
          <a:endParaRPr kumimoji="1" lang="ja-JP" altLang="en-US" sz="1100"/>
        </a:p>
        <a:p>
          <a:pPr algn="ctr"/>
          <a:r>
            <a:rPr kumimoji="1" lang="en-US" altLang="ja-JP" sz="1100"/>
            <a:t>0</a:t>
          </a:r>
          <a:r>
            <a:rPr kumimoji="1" lang="ja-JP" altLang="en-US" sz="1100"/>
            <a:t>にすれば、休みになります。</a:t>
          </a:r>
        </a:p>
      </xdr:txBody>
    </xdr:sp>
    <xdr:clientData/>
  </xdr:twoCellAnchor>
  <xdr:twoCellAnchor>
    <xdr:from>
      <xdr:col>28</xdr:col>
      <xdr:colOff>535289</xdr:colOff>
      <xdr:row>447</xdr:row>
      <xdr:rowOff>100762</xdr:rowOff>
    </xdr:from>
    <xdr:to>
      <xdr:col>32</xdr:col>
      <xdr:colOff>94463</xdr:colOff>
      <xdr:row>453</xdr:row>
      <xdr:rowOff>138547</xdr:rowOff>
    </xdr:to>
    <xdr:cxnSp macro="">
      <xdr:nvCxnSpPr>
        <xdr:cNvPr id="10" name="直線矢印コネクタ 9"/>
        <xdr:cNvCxnSpPr/>
      </xdr:nvCxnSpPr>
      <xdr:spPr bwMode="auto">
        <a:xfrm rot="5400000">
          <a:off x="13158543" y="3807168"/>
          <a:ext cx="2011365" cy="2355714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409339</xdr:colOff>
      <xdr:row>447</xdr:row>
      <xdr:rowOff>76200</xdr:rowOff>
    </xdr:from>
    <xdr:to>
      <xdr:col>43</xdr:col>
      <xdr:colOff>146538</xdr:colOff>
      <xdr:row>453</xdr:row>
      <xdr:rowOff>119652</xdr:rowOff>
    </xdr:to>
    <xdr:cxnSp macro="">
      <xdr:nvCxnSpPr>
        <xdr:cNvPr id="11" name="直線矢印コネクタ 10"/>
        <xdr:cNvCxnSpPr/>
      </xdr:nvCxnSpPr>
      <xdr:spPr bwMode="auto">
        <a:xfrm rot="5400000">
          <a:off x="18172005" y="82182426"/>
          <a:ext cx="2024652" cy="1431184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541586</xdr:colOff>
      <xdr:row>445</xdr:row>
      <xdr:rowOff>188925</xdr:rowOff>
    </xdr:from>
    <xdr:to>
      <xdr:col>44</xdr:col>
      <xdr:colOff>107058</xdr:colOff>
      <xdr:row>447</xdr:row>
      <xdr:rowOff>257317</xdr:rowOff>
    </xdr:to>
    <xdr:sp macro="" textlink="">
      <xdr:nvSpPr>
        <xdr:cNvPr id="12" name="角丸四角形 11"/>
        <xdr:cNvSpPr/>
      </xdr:nvSpPr>
      <xdr:spPr bwMode="auto">
        <a:xfrm>
          <a:off x="18577685" y="5881884"/>
          <a:ext cx="1807390" cy="748524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 editAs="oneCell">
    <xdr:from>
      <xdr:col>40</xdr:col>
      <xdr:colOff>321174</xdr:colOff>
      <xdr:row>445</xdr:row>
      <xdr:rowOff>333769</xdr:rowOff>
    </xdr:from>
    <xdr:to>
      <xdr:col>43</xdr:col>
      <xdr:colOff>470504</xdr:colOff>
      <xdr:row>447</xdr:row>
      <xdr:rowOff>80394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936834" y="3526549"/>
          <a:ext cx="1777239" cy="432424"/>
        </a:xfrm>
        <a:prstGeom prst="rect">
          <a:avLst/>
        </a:prstGeom>
      </xdr:spPr>
    </xdr:pic>
    <xdr:clientData/>
  </xdr:twoCellAnchor>
  <xdr:twoCellAnchor>
    <xdr:from>
      <xdr:col>30</xdr:col>
      <xdr:colOff>459719</xdr:colOff>
      <xdr:row>447</xdr:row>
      <xdr:rowOff>157437</xdr:rowOff>
    </xdr:from>
    <xdr:to>
      <xdr:col>37</xdr:col>
      <xdr:colOff>343216</xdr:colOff>
      <xdr:row>454</xdr:row>
      <xdr:rowOff>113355</xdr:rowOff>
    </xdr:to>
    <xdr:cxnSp macro="">
      <xdr:nvCxnSpPr>
        <xdr:cNvPr id="14" name="直線矢印コネクタ 13"/>
        <xdr:cNvCxnSpPr/>
      </xdr:nvCxnSpPr>
      <xdr:spPr bwMode="auto">
        <a:xfrm rot="5400000">
          <a:off x="14966279" y="3679797"/>
          <a:ext cx="2119998" cy="2832437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27</xdr:col>
      <xdr:colOff>743108</xdr:colOff>
      <xdr:row>447</xdr:row>
      <xdr:rowOff>358960</xdr:rowOff>
    </xdr:from>
    <xdr:to>
      <xdr:col>28</xdr:col>
      <xdr:colOff>56678</xdr:colOff>
      <xdr:row>452</xdr:row>
      <xdr:rowOff>113357</xdr:rowOff>
    </xdr:to>
    <xdr:cxnSp macro="">
      <xdr:nvCxnSpPr>
        <xdr:cNvPr id="15" name="直線矢印コネクタ 14"/>
        <xdr:cNvCxnSpPr/>
      </xdr:nvCxnSpPr>
      <xdr:spPr bwMode="auto">
        <a:xfrm rot="5400000">
          <a:off x="11499304" y="4766564"/>
          <a:ext cx="1636537" cy="380370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287556</xdr:colOff>
      <xdr:row>2</xdr:row>
      <xdr:rowOff>26303</xdr:rowOff>
    </xdr:from>
    <xdr:to>
      <xdr:col>21</xdr:col>
      <xdr:colOff>240323</xdr:colOff>
      <xdr:row>15</xdr:row>
      <xdr:rowOff>82616</xdr:rowOff>
    </xdr:to>
    <xdr:pic>
      <xdr:nvPicPr>
        <xdr:cNvPr id="16" name="図 15" descr="音色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84618" y="864503"/>
          <a:ext cx="3381767" cy="4804159"/>
        </a:xfrm>
        <a:prstGeom prst="rect">
          <a:avLst/>
        </a:prstGeom>
      </xdr:spPr>
    </xdr:pic>
    <xdr:clientData/>
  </xdr:twoCellAnchor>
  <xdr:twoCellAnchor>
    <xdr:from>
      <xdr:col>13</xdr:col>
      <xdr:colOff>363415</xdr:colOff>
      <xdr:row>0</xdr:row>
      <xdr:rowOff>134813</xdr:rowOff>
    </xdr:from>
    <xdr:to>
      <xdr:col>22</xdr:col>
      <xdr:colOff>58616</xdr:colOff>
      <xdr:row>5</xdr:row>
      <xdr:rowOff>35168</xdr:rowOff>
    </xdr:to>
    <xdr:sp macro="" textlink="">
      <xdr:nvSpPr>
        <xdr:cNvPr id="17" name="角丸四角形 16"/>
        <xdr:cNvSpPr/>
      </xdr:nvSpPr>
      <xdr:spPr bwMode="auto">
        <a:xfrm>
          <a:off x="6160477" y="134813"/>
          <a:ext cx="3382108" cy="2139463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19</a:t>
          </a:r>
          <a:r>
            <a:rPr kumimoji="1" lang="ja-JP" altLang="en-US" sz="1100"/>
            <a:t>行から下へ色付きの所をコピーしてください。</a:t>
          </a:r>
        </a:p>
        <a:p>
          <a:pPr algn="ctr"/>
          <a:r>
            <a:rPr kumimoji="1" lang="ja-JP" altLang="en-US" sz="1100"/>
            <a:t>トラック１で</a:t>
          </a:r>
          <a:r>
            <a:rPr kumimoji="1" lang="en-US" altLang="ja-JP" sz="1100"/>
            <a:t>0</a:t>
          </a:r>
          <a:r>
            <a:rPr kumimoji="1" lang="ja-JP" altLang="en-US" sz="1100"/>
            <a:t>が出てる所は削除してください。</a:t>
          </a:r>
          <a:endParaRPr kumimoji="1" lang="en-US" altLang="ja-JP" sz="1100"/>
        </a:p>
        <a:p>
          <a:pPr algn="ctr"/>
          <a:r>
            <a:rPr kumimoji="1" lang="ja-JP" altLang="en-US" sz="1100"/>
            <a:t>コード入りの旋律です。</a:t>
          </a:r>
        </a:p>
        <a:p>
          <a:pPr algn="ctr"/>
          <a:r>
            <a:rPr kumimoji="1" lang="en-US" altLang="ja-JP" sz="1100"/>
            <a:t>N457</a:t>
          </a:r>
          <a:r>
            <a:rPr kumimoji="1" lang="ja-JP" altLang="en-US" sz="1100"/>
            <a:t>から下に旋律がでていますが、これはコード</a:t>
          </a:r>
        </a:p>
        <a:p>
          <a:pPr algn="ctr"/>
          <a:r>
            <a:rPr kumimoji="1" lang="ja-JP" altLang="en-US" sz="1100"/>
            <a:t>とは無関係です。</a:t>
          </a:r>
        </a:p>
        <a:p>
          <a:pPr algn="ctr"/>
          <a:r>
            <a:rPr kumimoji="1" lang="en-US" altLang="ja-JP" sz="1100"/>
            <a:t>E451</a:t>
          </a:r>
          <a:r>
            <a:rPr kumimoji="1" lang="ja-JP" altLang="en-US" sz="1100"/>
            <a:t>に、</a:t>
          </a:r>
          <a:r>
            <a:rPr kumimoji="1" lang="en-US" altLang="ja-JP" sz="1100"/>
            <a:t>3</a:t>
          </a:r>
          <a:r>
            <a:rPr kumimoji="1" lang="ja-JP" altLang="en-US" sz="1100"/>
            <a:t>をいれれば、ブルース音階で、</a:t>
          </a:r>
          <a:r>
            <a:rPr kumimoji="1" lang="en-US" altLang="ja-JP" sz="1100"/>
            <a:t>N457</a:t>
          </a:r>
          <a:r>
            <a:rPr kumimoji="1" lang="ja-JP" altLang="en-US" sz="1100"/>
            <a:t>から下に旋律ができます。これもコードとは無関係です。音色は、貼り付けの楽器表で番号を入れて下さい。</a:t>
          </a:r>
        </a:p>
        <a:p>
          <a:pPr algn="ctr"/>
          <a:r>
            <a:rPr kumimoji="1" lang="ja-JP" altLang="en-US" sz="1100"/>
            <a:t>トラック</a:t>
          </a:r>
          <a:r>
            <a:rPr kumimoji="1" lang="en-US" altLang="ja-JP" sz="1100"/>
            <a:t>2</a:t>
          </a:r>
          <a:r>
            <a:rPr kumimoji="1" lang="ja-JP" altLang="en-US" sz="1100"/>
            <a:t>で、ギターを使うときには、</a:t>
          </a:r>
          <a:r>
            <a:rPr kumimoji="1" lang="en-US" altLang="ja-JP" sz="1100"/>
            <a:t>1</a:t>
          </a:r>
          <a:r>
            <a:rPr kumimoji="1" lang="ja-JP" altLang="en-US" sz="1100"/>
            <a:t>オクターブさげて下さい。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44"/>
  <sheetViews>
    <sheetView tabSelected="1" zoomScale="130" zoomScaleNormal="130" workbookViewId="0">
      <selection activeCell="X4" sqref="X4"/>
    </sheetView>
  </sheetViews>
  <sheetFormatPr defaultColWidth="12.88671875" defaultRowHeight="15"/>
  <cols>
    <col min="1" max="1" width="6" style="1" customWidth="1"/>
    <col min="2" max="2" width="9.77734375" style="3" customWidth="1"/>
    <col min="3" max="3" width="6.21875" style="3" customWidth="1"/>
    <col min="4" max="4" width="5.21875" style="3" customWidth="1"/>
    <col min="5" max="5" width="6.33203125" style="3" customWidth="1"/>
    <col min="6" max="6" width="5.88671875" style="6" customWidth="1"/>
    <col min="7" max="7" width="8" style="2" customWidth="1"/>
    <col min="8" max="8" width="5.44140625" style="2" customWidth="1"/>
    <col min="9" max="9" width="5.77734375" style="3" customWidth="1"/>
    <col min="10" max="10" width="6.44140625" style="27" customWidth="1"/>
    <col min="11" max="11" width="4.44140625" style="3" customWidth="1"/>
    <col min="12" max="12" width="6.44140625" style="27" customWidth="1"/>
    <col min="13" max="13" width="8.5546875" style="4" customWidth="1"/>
    <col min="14" max="14" width="8.5546875" style="5" customWidth="1"/>
    <col min="15" max="15" width="7.88671875" style="5" customWidth="1"/>
    <col min="16" max="16" width="9.21875" style="6" customWidth="1"/>
    <col min="17" max="17" width="6.21875" style="6" customWidth="1"/>
    <col min="18" max="18" width="5" style="6" customWidth="1"/>
    <col min="19" max="19" width="5.21875" style="6" customWidth="1"/>
    <col min="20" max="20" width="4.109375" style="6" customWidth="1"/>
    <col min="21" max="22" width="3.77734375" style="6" customWidth="1"/>
    <col min="23" max="23" width="4.5546875" style="6" customWidth="1"/>
    <col min="24" max="24" width="7.109375" style="6" customWidth="1"/>
    <col min="25" max="25" width="7.88671875" style="6" customWidth="1"/>
    <col min="26" max="26" width="7.109375" style="6" customWidth="1"/>
    <col min="27" max="27" width="1" style="6" customWidth="1"/>
    <col min="28" max="28" width="15.5546875" style="6" customWidth="1"/>
    <col min="29" max="29" width="14.77734375" style="6" customWidth="1"/>
    <col min="30" max="30" width="10" style="6" customWidth="1"/>
    <col min="31" max="31" width="9.77734375" style="6" customWidth="1"/>
    <col min="32" max="32" width="6.21875" style="6" customWidth="1"/>
    <col min="33" max="33" width="4.44140625" style="6" customWidth="1"/>
    <col min="34" max="34" width="1.21875" style="6" customWidth="1"/>
    <col min="35" max="39" width="7.109375" style="6" customWidth="1"/>
    <col min="40" max="42" width="7.88671875" style="6" customWidth="1"/>
    <col min="43" max="43" width="1.109375" style="6" customWidth="1"/>
    <col min="44" max="51" width="7.88671875" style="6" customWidth="1"/>
    <col min="52" max="52" width="7.6640625" style="6" customWidth="1"/>
    <col min="53" max="53" width="4.33203125" style="6" customWidth="1"/>
    <col min="54" max="54" width="6.109375" style="6" customWidth="1"/>
    <col min="55" max="56" width="6.33203125" style="6" customWidth="1"/>
    <col min="57" max="57" width="4.33203125" style="6" customWidth="1"/>
    <col min="58" max="58" width="6" style="6" customWidth="1"/>
    <col min="59" max="59" width="5.21875" style="1" customWidth="1"/>
    <col min="60" max="60" width="3.21875" style="1" customWidth="1"/>
    <col min="61" max="16384" width="12.88671875" style="1"/>
  </cols>
  <sheetData>
    <row r="1" spans="1:43" ht="44.4" customHeight="1" thickBot="1">
      <c r="B1" s="166" t="s">
        <v>110</v>
      </c>
      <c r="C1" s="166"/>
      <c r="D1" s="166"/>
      <c r="E1" s="166"/>
      <c r="F1" s="166"/>
      <c r="G1" s="167"/>
      <c r="H1" s="30"/>
      <c r="I1" s="176">
        <v>43626</v>
      </c>
      <c r="J1" s="176"/>
      <c r="K1"/>
      <c r="L1"/>
      <c r="N1" s="88"/>
    </row>
    <row r="2" spans="1:43" ht="21.6" customHeight="1">
      <c r="A2" s="143"/>
      <c r="B2" s="144" t="s">
        <v>107</v>
      </c>
      <c r="C2" s="145"/>
      <c r="D2" s="145"/>
      <c r="E2" s="145"/>
      <c r="F2" s="145"/>
      <c r="G2" s="146"/>
      <c r="H2" s="146"/>
      <c r="I2" s="147"/>
      <c r="J2" s="147"/>
      <c r="K2" s="145"/>
      <c r="L2" s="145"/>
      <c r="M2" s="148"/>
      <c r="N2" s="88"/>
    </row>
    <row r="3" spans="1:43" customFormat="1" ht="19.2" customHeight="1" thickBot="1">
      <c r="A3" s="149"/>
      <c r="B3" s="150" t="s">
        <v>89</v>
      </c>
      <c r="C3" s="13"/>
      <c r="D3" s="183" t="s">
        <v>90</v>
      </c>
      <c r="E3" s="183"/>
      <c r="F3" s="151"/>
      <c r="G3" s="60"/>
      <c r="H3" s="152"/>
      <c r="I3" s="153"/>
      <c r="J3" s="153"/>
      <c r="K3" s="153"/>
      <c r="L3" s="153"/>
      <c r="M3" s="154"/>
      <c r="AQ3" s="105"/>
    </row>
    <row r="4" spans="1:43" customFormat="1" ht="71.400000000000006" customHeight="1" thickBot="1">
      <c r="A4" s="155"/>
      <c r="B4" s="156" t="s">
        <v>106</v>
      </c>
      <c r="C4" s="21"/>
      <c r="D4" s="125" t="s">
        <v>88</v>
      </c>
      <c r="E4" s="171">
        <v>25</v>
      </c>
      <c r="F4" s="179" t="s">
        <v>108</v>
      </c>
      <c r="G4" s="180"/>
      <c r="H4" s="180"/>
      <c r="I4" s="180"/>
      <c r="J4" s="180"/>
      <c r="K4" s="180"/>
      <c r="L4" s="180"/>
      <c r="M4" s="181"/>
      <c r="N4" s="5"/>
      <c r="O4" s="5"/>
      <c r="P4" s="6"/>
      <c r="Q4" s="6"/>
      <c r="R4" s="6"/>
      <c r="S4" s="6"/>
      <c r="T4" s="6"/>
      <c r="U4" s="6"/>
      <c r="V4" s="6"/>
      <c r="AQ4" s="105"/>
    </row>
    <row r="5" spans="1:43" customFormat="1" ht="19.2" customHeight="1">
      <c r="A5" s="155" t="s">
        <v>87</v>
      </c>
      <c r="B5" s="157">
        <v>3</v>
      </c>
      <c r="C5" s="21"/>
      <c r="D5" s="112" t="s">
        <v>87</v>
      </c>
      <c r="E5" s="113" t="s">
        <v>68</v>
      </c>
      <c r="F5" s="132">
        <v>4</v>
      </c>
      <c r="G5" s="132">
        <v>4</v>
      </c>
      <c r="H5" s="132">
        <v>8</v>
      </c>
      <c r="I5" s="132">
        <v>8</v>
      </c>
      <c r="J5" s="133">
        <v>8</v>
      </c>
      <c r="K5" s="133">
        <v>8</v>
      </c>
      <c r="L5" s="114"/>
      <c r="M5" s="115"/>
      <c r="N5" s="5"/>
      <c r="O5" s="5"/>
      <c r="P5" s="6"/>
      <c r="Q5" s="6"/>
      <c r="R5" s="6"/>
      <c r="S5" s="6"/>
      <c r="T5" s="6"/>
      <c r="U5" s="6"/>
      <c r="V5" s="6"/>
      <c r="AQ5" s="105"/>
    </row>
    <row r="6" spans="1:43" customFormat="1" ht="19.2" customHeight="1">
      <c r="A6" s="155" t="s">
        <v>87</v>
      </c>
      <c r="B6" s="157">
        <v>13</v>
      </c>
      <c r="C6" s="21"/>
      <c r="D6" s="112" t="s">
        <v>87</v>
      </c>
      <c r="E6" s="113" t="s">
        <v>72</v>
      </c>
      <c r="F6" s="134">
        <v>80</v>
      </c>
      <c r="G6" s="135">
        <v>100</v>
      </c>
      <c r="H6" s="135">
        <v>80</v>
      </c>
      <c r="I6" s="135">
        <v>40</v>
      </c>
      <c r="J6" s="135">
        <v>40</v>
      </c>
      <c r="K6" s="135">
        <v>40</v>
      </c>
      <c r="L6" s="114"/>
      <c r="M6" s="115"/>
      <c r="N6" s="5"/>
      <c r="O6" s="5"/>
      <c r="P6" s="6"/>
      <c r="Q6" s="6"/>
      <c r="R6" s="6"/>
      <c r="S6" s="6"/>
      <c r="T6" s="6"/>
      <c r="U6" s="6"/>
      <c r="V6" s="6"/>
      <c r="AQ6" s="105"/>
    </row>
    <row r="7" spans="1:43" customFormat="1" ht="19.2" customHeight="1" thickBot="1">
      <c r="A7" s="155" t="s">
        <v>88</v>
      </c>
      <c r="B7" s="157">
        <v>1</v>
      </c>
      <c r="C7" s="21"/>
      <c r="D7" s="116" t="s">
        <v>87</v>
      </c>
      <c r="E7" s="117" t="s">
        <v>73</v>
      </c>
      <c r="F7" s="136">
        <v>80</v>
      </c>
      <c r="G7" s="136">
        <v>70</v>
      </c>
      <c r="H7" s="136">
        <v>0</v>
      </c>
      <c r="I7" s="136">
        <v>70</v>
      </c>
      <c r="J7" s="137">
        <v>0</v>
      </c>
      <c r="K7" s="137">
        <v>60</v>
      </c>
      <c r="L7" s="118"/>
      <c r="M7" s="119"/>
      <c r="N7" s="5"/>
      <c r="O7" s="5"/>
      <c r="P7" s="6"/>
      <c r="Q7" s="6"/>
      <c r="R7" s="6"/>
      <c r="S7" s="6"/>
      <c r="T7" s="6"/>
      <c r="U7" s="6"/>
      <c r="V7" s="6"/>
      <c r="AQ7" s="105"/>
    </row>
    <row r="8" spans="1:43" customFormat="1" ht="19.2" customHeight="1" thickBot="1">
      <c r="A8" s="158"/>
      <c r="B8" s="21"/>
      <c r="C8" s="21"/>
      <c r="D8" s="182" t="s">
        <v>91</v>
      </c>
      <c r="E8" s="182"/>
      <c r="F8" s="151"/>
      <c r="G8" s="60"/>
      <c r="H8" s="103"/>
      <c r="I8" s="103"/>
      <c r="J8" s="104"/>
      <c r="K8" s="104"/>
      <c r="L8" s="159"/>
      <c r="M8" s="160"/>
      <c r="N8" s="5"/>
      <c r="O8" s="5"/>
      <c r="P8" s="6"/>
      <c r="Q8" s="6"/>
      <c r="R8" s="6"/>
      <c r="S8" s="6"/>
      <c r="T8" s="6"/>
      <c r="U8" s="6"/>
      <c r="V8" s="6"/>
      <c r="AQ8" s="105"/>
    </row>
    <row r="9" spans="1:43" customFormat="1" ht="56.4" customHeight="1" thickBot="1">
      <c r="A9" s="161"/>
      <c r="B9" s="153"/>
      <c r="C9" s="21"/>
      <c r="D9" s="125" t="s">
        <v>88</v>
      </c>
      <c r="E9" s="126">
        <v>37</v>
      </c>
      <c r="F9" s="180" t="s">
        <v>109</v>
      </c>
      <c r="G9" s="180"/>
      <c r="H9" s="180"/>
      <c r="I9" s="180"/>
      <c r="J9" s="180"/>
      <c r="K9" s="180"/>
      <c r="L9" s="180"/>
      <c r="M9" s="181"/>
      <c r="N9" s="5"/>
      <c r="O9" s="5"/>
      <c r="P9" s="6"/>
      <c r="Q9" s="6"/>
      <c r="R9" s="6"/>
      <c r="AQ9" s="105"/>
    </row>
    <row r="10" spans="1:43" customFormat="1" ht="18.600000000000001" customHeight="1">
      <c r="A10" s="161"/>
      <c r="B10" s="153"/>
      <c r="C10" s="21"/>
      <c r="D10" s="112" t="s">
        <v>87</v>
      </c>
      <c r="E10" s="120" t="s">
        <v>68</v>
      </c>
      <c r="F10" s="108">
        <v>8</v>
      </c>
      <c r="G10" s="108">
        <v>8</v>
      </c>
      <c r="H10" s="108">
        <v>8</v>
      </c>
      <c r="I10" s="108">
        <v>8</v>
      </c>
      <c r="J10" s="107">
        <v>8</v>
      </c>
      <c r="K10" s="107">
        <v>8</v>
      </c>
      <c r="L10" s="107">
        <v>8</v>
      </c>
      <c r="M10" s="121">
        <v>8</v>
      </c>
      <c r="N10" s="5"/>
      <c r="O10" s="5"/>
      <c r="P10" s="6"/>
      <c r="Q10" s="6"/>
      <c r="R10" s="6"/>
      <c r="AQ10" s="105"/>
    </row>
    <row r="11" spans="1:43" customFormat="1" ht="19.2" customHeight="1">
      <c r="A11" s="161"/>
      <c r="B11" s="153"/>
      <c r="C11" s="21"/>
      <c r="D11" s="112" t="s">
        <v>87</v>
      </c>
      <c r="E11" s="109" t="s">
        <v>74</v>
      </c>
      <c r="F11" s="110">
        <v>3</v>
      </c>
      <c r="G11" s="110">
        <v>3</v>
      </c>
      <c r="H11" s="110">
        <v>4</v>
      </c>
      <c r="I11" s="110">
        <v>5</v>
      </c>
      <c r="J11" s="110">
        <v>5</v>
      </c>
      <c r="K11" s="111">
        <v>4</v>
      </c>
      <c r="L11" s="111">
        <v>4</v>
      </c>
      <c r="M11" s="122">
        <v>3</v>
      </c>
      <c r="N11" s="5"/>
      <c r="O11" s="5"/>
      <c r="P11" s="6"/>
      <c r="Q11" s="6"/>
      <c r="R11" s="6"/>
      <c r="AQ11" s="105"/>
    </row>
    <row r="12" spans="1:43" customFormat="1" ht="19.2" customHeight="1" thickBot="1">
      <c r="A12" s="161"/>
      <c r="B12" s="153"/>
      <c r="C12" s="21"/>
      <c r="D12" s="116" t="s">
        <v>87</v>
      </c>
      <c r="E12" s="123" t="s">
        <v>75</v>
      </c>
      <c r="F12" s="123">
        <v>80</v>
      </c>
      <c r="G12" s="123">
        <v>70</v>
      </c>
      <c r="H12" s="123">
        <v>70</v>
      </c>
      <c r="I12" s="123">
        <v>70</v>
      </c>
      <c r="J12" s="123">
        <v>80</v>
      </c>
      <c r="K12" s="123">
        <v>70</v>
      </c>
      <c r="L12" s="123">
        <v>70</v>
      </c>
      <c r="M12" s="124">
        <v>70</v>
      </c>
      <c r="N12" s="5"/>
      <c r="O12" s="5"/>
      <c r="P12" s="6"/>
      <c r="Q12" s="6"/>
      <c r="R12" s="6"/>
      <c r="AQ12" s="105"/>
    </row>
    <row r="13" spans="1:43" customFormat="1" ht="19.2" customHeight="1" thickBot="1">
      <c r="A13" s="161"/>
      <c r="B13" s="153"/>
      <c r="C13" s="21"/>
      <c r="D13" s="184" t="s">
        <v>92</v>
      </c>
      <c r="E13" s="184"/>
      <c r="F13" s="151"/>
      <c r="G13" s="60"/>
      <c r="H13" s="151"/>
      <c r="I13" s="21"/>
      <c r="J13" s="21"/>
      <c r="K13" s="21"/>
      <c r="L13" s="21"/>
      <c r="M13" s="162"/>
      <c r="N13" s="5"/>
      <c r="O13" s="5"/>
      <c r="P13" s="6"/>
      <c r="Q13" s="6"/>
      <c r="R13" s="6"/>
      <c r="AQ13" s="105"/>
    </row>
    <row r="14" spans="1:43" customFormat="1" ht="58.2" customHeight="1" thickBot="1">
      <c r="A14" s="161"/>
      <c r="B14" s="153"/>
      <c r="C14" s="21"/>
      <c r="D14" s="125" t="s">
        <v>88</v>
      </c>
      <c r="E14" s="126">
        <v>99</v>
      </c>
      <c r="F14" s="180" t="s">
        <v>86</v>
      </c>
      <c r="G14" s="180"/>
      <c r="H14" s="180"/>
      <c r="I14" s="180"/>
      <c r="J14" s="180"/>
      <c r="K14" s="180"/>
      <c r="L14" s="180"/>
      <c r="M14" s="181"/>
      <c r="N14" s="5"/>
      <c r="O14" s="5"/>
      <c r="P14" s="6"/>
      <c r="Q14" s="6"/>
      <c r="R14" s="6"/>
      <c r="AQ14" s="105"/>
    </row>
    <row r="15" spans="1:43" customFormat="1" ht="14.4" customHeight="1">
      <c r="A15" s="161"/>
      <c r="B15" s="153"/>
      <c r="C15" s="21"/>
      <c r="D15" s="112" t="s">
        <v>87</v>
      </c>
      <c r="E15" s="120" t="s">
        <v>68</v>
      </c>
      <c r="F15" s="108">
        <v>8</v>
      </c>
      <c r="G15" s="108">
        <v>8</v>
      </c>
      <c r="H15" s="108">
        <v>4</v>
      </c>
      <c r="I15" s="108">
        <v>4</v>
      </c>
      <c r="J15" s="107">
        <v>16</v>
      </c>
      <c r="K15" s="107">
        <v>16</v>
      </c>
      <c r="L15" s="107">
        <v>8</v>
      </c>
      <c r="M15" s="121"/>
      <c r="AQ15" s="105"/>
    </row>
    <row r="16" spans="1:43" customFormat="1" ht="19.2" customHeight="1">
      <c r="A16" s="161"/>
      <c r="B16" s="153"/>
      <c r="C16" s="21"/>
      <c r="D16" s="112" t="s">
        <v>87</v>
      </c>
      <c r="E16" s="109" t="s">
        <v>74</v>
      </c>
      <c r="F16" s="110">
        <v>2</v>
      </c>
      <c r="G16" s="110">
        <v>3</v>
      </c>
      <c r="H16" s="110">
        <v>4</v>
      </c>
      <c r="I16" s="110">
        <v>5</v>
      </c>
      <c r="J16" s="110">
        <v>4</v>
      </c>
      <c r="K16" s="111">
        <v>4</v>
      </c>
      <c r="L16" s="111">
        <v>6</v>
      </c>
      <c r="M16" s="122">
        <v>3</v>
      </c>
      <c r="AQ16" s="105"/>
    </row>
    <row r="17" spans="1:43" customFormat="1" ht="19.2" customHeight="1" thickBot="1">
      <c r="A17" s="163"/>
      <c r="B17" s="164"/>
      <c r="C17" s="165"/>
      <c r="D17" s="116" t="s">
        <v>87</v>
      </c>
      <c r="E17" s="123" t="s">
        <v>75</v>
      </c>
      <c r="F17" s="123">
        <v>0</v>
      </c>
      <c r="G17" s="123">
        <v>0</v>
      </c>
      <c r="H17" s="123">
        <v>0</v>
      </c>
      <c r="I17" s="123">
        <v>0</v>
      </c>
      <c r="J17" s="123">
        <v>0</v>
      </c>
      <c r="K17" s="123">
        <v>70</v>
      </c>
      <c r="L17" s="123">
        <v>70</v>
      </c>
      <c r="M17" s="124">
        <v>0</v>
      </c>
      <c r="AQ17" s="105"/>
    </row>
    <row r="18" spans="1:43" customFormat="1" ht="22.2" customHeight="1">
      <c r="A18" s="168"/>
      <c r="B18" s="141" t="s">
        <v>103</v>
      </c>
      <c r="C18" s="142"/>
      <c r="D18" s="142"/>
      <c r="E18" s="3"/>
      <c r="F18" s="6"/>
      <c r="G18" s="2"/>
      <c r="H18" s="2"/>
      <c r="I18" s="3"/>
      <c r="M18" s="4"/>
      <c r="AQ18" s="105"/>
    </row>
    <row r="19" spans="1:43" customFormat="1" ht="22.2" customHeight="1">
      <c r="A19" s="169"/>
      <c r="B19" s="131" t="s">
        <v>104</v>
      </c>
      <c r="C19" s="131"/>
      <c r="D19" s="3"/>
      <c r="E19" s="3"/>
      <c r="F19" s="6"/>
      <c r="G19" s="2"/>
      <c r="H19" s="2"/>
      <c r="I19" s="3"/>
      <c r="M19" s="5"/>
      <c r="AQ19" s="105"/>
    </row>
    <row r="20" spans="1:43" customFormat="1" ht="22.2" customHeight="1">
      <c r="A20" s="169"/>
      <c r="B20" s="131" t="s">
        <v>105</v>
      </c>
      <c r="C20" s="131"/>
      <c r="D20" s="3"/>
      <c r="E20" s="3"/>
      <c r="F20" s="6"/>
      <c r="G20" s="2"/>
      <c r="H20" s="2"/>
      <c r="I20" s="3"/>
      <c r="M20" s="5"/>
      <c r="AQ20" s="105"/>
    </row>
    <row r="21" spans="1:43" customFormat="1" ht="22.2" customHeight="1">
      <c r="A21" s="170"/>
      <c r="B21" s="127" t="s">
        <v>93</v>
      </c>
      <c r="C21" s="128" t="s">
        <v>88</v>
      </c>
      <c r="D21" s="129">
        <f>B7</f>
        <v>1</v>
      </c>
      <c r="E21" s="130"/>
      <c r="F21" s="130" t="s">
        <v>102</v>
      </c>
      <c r="G21" s="130"/>
      <c r="H21" s="129" t="s">
        <v>97</v>
      </c>
      <c r="I21" s="129"/>
      <c r="J21" s="129"/>
      <c r="K21" s="129"/>
      <c r="L21" s="5"/>
      <c r="AQ21" s="105"/>
    </row>
    <row r="22" spans="1:43" customFormat="1" ht="13.8" customHeight="1">
      <c r="A22" s="170"/>
      <c r="B22" s="127" t="s">
        <v>95</v>
      </c>
      <c r="C22" s="128"/>
      <c r="D22" s="129" t="s">
        <v>105</v>
      </c>
      <c r="E22" s="129"/>
      <c r="F22" s="130"/>
      <c r="G22" s="130"/>
      <c r="H22" s="129"/>
      <c r="I22" s="129"/>
      <c r="J22" s="129"/>
      <c r="K22" s="129"/>
      <c r="L22" s="5"/>
      <c r="AQ22" s="105"/>
    </row>
    <row r="23" spans="1:43" customFormat="1" ht="13.8" customHeight="1">
      <c r="A23" s="170"/>
      <c r="B23" s="127" t="s">
        <v>94</v>
      </c>
      <c r="C23" s="128"/>
      <c r="D23" s="129"/>
      <c r="E23" s="129"/>
      <c r="F23" s="130"/>
      <c r="G23" s="130"/>
      <c r="H23" s="129"/>
      <c r="I23" s="129"/>
      <c r="J23" s="129"/>
      <c r="K23" s="129"/>
      <c r="L23" s="5"/>
      <c r="AQ23" s="105"/>
    </row>
    <row r="24" spans="1:43" customFormat="1" ht="13.8" customHeight="1">
      <c r="A24" s="170"/>
      <c r="B24" s="127" t="str">
        <f ca="1">Y457</f>
        <v>o5g2</v>
      </c>
      <c r="C24" s="127" t="str">
        <f ca="1">Y458</f>
        <v>o5g8</v>
      </c>
      <c r="D24" s="127" t="str">
        <f ca="1">Y459</f>
        <v>o5d4</v>
      </c>
      <c r="E24" s="127" t="str">
        <f ca="1">Y460</f>
        <v>o5b8</v>
      </c>
      <c r="F24" s="127" t="str">
        <f ca="1">Y461</f>
        <v>o5f2</v>
      </c>
      <c r="G24" s="127" t="str">
        <f ca="1">Y462</f>
        <v>o5d4</v>
      </c>
      <c r="H24" s="127" t="str">
        <f ca="1">Y463</f>
        <v>o5f8</v>
      </c>
      <c r="I24" s="127" t="str">
        <f ca="1">Y464</f>
        <v>o5a2</v>
      </c>
      <c r="J24" s="127" t="str">
        <f ca="1">Y465</f>
        <v>o5d2</v>
      </c>
      <c r="K24" s="127" t="str">
        <f ca="1">Y466</f>
        <v>o5d4</v>
      </c>
      <c r="L24" s="5"/>
      <c r="AQ24" s="105"/>
    </row>
    <row r="25" spans="1:43" customFormat="1" ht="13.8" customHeight="1">
      <c r="A25" s="170"/>
      <c r="B25" s="127" t="str">
        <f ca="1">Y467</f>
        <v>o5b4^8</v>
      </c>
      <c r="C25" s="127" t="str">
        <f ca="1">Y468</f>
        <v>r8</v>
      </c>
      <c r="D25" s="127" t="str">
        <f ca="1">Y469</f>
        <v>o5e4^8</v>
      </c>
      <c r="E25" s="127" t="str">
        <f ca="1">Y470</f>
        <v>o5c4</v>
      </c>
      <c r="F25" s="127" t="str">
        <f ca="1">Y471</f>
        <v>o6c2</v>
      </c>
      <c r="G25" s="127" t="str">
        <f ca="1">Y472</f>
        <v>o6d4</v>
      </c>
      <c r="H25" s="127" t="str">
        <f ca="1">Y473</f>
        <v>o5g4^8</v>
      </c>
      <c r="I25" s="127" t="str">
        <f ca="1">Y474</f>
        <v>o5e2</v>
      </c>
      <c r="J25" s="127" t="str">
        <f ca="1">Y475</f>
        <v>o6c4</v>
      </c>
      <c r="K25" s="127" t="str">
        <f ca="1">Y476</f>
        <v>o5g4^8</v>
      </c>
      <c r="L25" s="5"/>
      <c r="AQ25" s="105"/>
    </row>
    <row r="26" spans="1:43" customFormat="1" ht="13.8" customHeight="1">
      <c r="A26" s="170"/>
      <c r="B26" s="127" t="str">
        <f ca="1">Y477</f>
        <v>o5c8</v>
      </c>
      <c r="C26" s="127" t="str">
        <f ca="1">Y478</f>
        <v>o5c8</v>
      </c>
      <c r="D26" s="127" t="str">
        <f ca="1">Y479</f>
        <v>o5e8</v>
      </c>
      <c r="E26" s="127" t="str">
        <f ca="1">Y480</f>
        <v>o5c2</v>
      </c>
      <c r="F26" s="127" t="str">
        <f ca="1">Y481</f>
        <v>o5g8</v>
      </c>
      <c r="G26" s="127" t="str">
        <f ca="1">Y482</f>
        <v>o5a4</v>
      </c>
      <c r="H26" s="127" t="str">
        <f ca="1">Y483</f>
        <v>o5f2</v>
      </c>
      <c r="I26" s="127" t="str">
        <f ca="1">Y484</f>
        <v>o4a2</v>
      </c>
      <c r="J26" s="127" t="str">
        <f ca="1">Y485</f>
        <v>o5c4</v>
      </c>
      <c r="K26" s="127" t="str">
        <f ca="1">Y486</f>
        <v>o5a8</v>
      </c>
      <c r="L26" s="5"/>
      <c r="AQ26" s="105"/>
    </row>
    <row r="27" spans="1:43" customFormat="1" ht="13.8" customHeight="1">
      <c r="A27" s="170"/>
      <c r="B27" s="127" t="str">
        <f ca="1">Y487</f>
        <v>o5f4</v>
      </c>
      <c r="C27" s="127" t="str">
        <f ca="1">Y488</f>
        <v>o5c4^8</v>
      </c>
      <c r="D27" s="127" t="str">
        <f ca="1">Y489</f>
        <v>o5b4</v>
      </c>
      <c r="E27" s="127" t="str">
        <f ca="1">Y490</f>
        <v>o5a4^8</v>
      </c>
      <c r="F27" s="127" t="str">
        <f ca="1">Y491</f>
        <v>o5c8</v>
      </c>
      <c r="G27" s="127" t="str">
        <f ca="1">Y492</f>
        <v>o5f4</v>
      </c>
      <c r="H27" s="127" t="str">
        <f ca="1">Y493</f>
        <v>o5a4</v>
      </c>
      <c r="I27" s="127" t="str">
        <f ca="1">Y494</f>
        <v>o5g8</v>
      </c>
      <c r="J27" s="127" t="str">
        <f ca="1">Y495</f>
        <v>o5e4^8</v>
      </c>
      <c r="K27" s="127" t="str">
        <f ca="1">Y496</f>
        <v>o5e2</v>
      </c>
      <c r="L27" s="5"/>
      <c r="AQ27" s="105"/>
    </row>
    <row r="28" spans="1:43" customFormat="1" ht="13.8" customHeight="1">
      <c r="A28" s="170"/>
      <c r="B28" s="127" t="str">
        <f ca="1">Y497</f>
        <v>o6d4^8</v>
      </c>
      <c r="C28" s="127" t="str">
        <f ca="1">Y498</f>
        <v>o5b8</v>
      </c>
      <c r="D28" s="127" t="str">
        <f ca="1">Y499</f>
        <v>o5g4</v>
      </c>
      <c r="E28" s="127" t="str">
        <f ca="1">Y500</f>
        <v>o5g4^8</v>
      </c>
      <c r="F28" s="127" t="str">
        <f ca="1">Y501</f>
        <v>o5g8</v>
      </c>
      <c r="G28" s="127" t="str">
        <f ca="1">Y502</f>
        <v>o5g8</v>
      </c>
      <c r="H28" s="127" t="str">
        <f ca="1">Y503</f>
        <v>o5d2</v>
      </c>
      <c r="I28" s="127" t="str">
        <f ca="1">Y504</f>
        <v>o5g4^8</v>
      </c>
      <c r="J28" s="127" t="str">
        <f ca="1">Y505</f>
        <v>o5g4</v>
      </c>
      <c r="K28" s="127" t="str">
        <f ca="1">Y506</f>
        <v>o5g4</v>
      </c>
      <c r="L28" s="5"/>
      <c r="AQ28" s="105"/>
    </row>
    <row r="29" spans="1:43" customFormat="1" ht="13.8" customHeight="1">
      <c r="A29" s="170"/>
      <c r="B29" s="127" t="str">
        <f ca="1">Y507</f>
        <v>o5d4^8</v>
      </c>
      <c r="C29" s="127" t="str">
        <f ca="1">Y508</f>
        <v>o5f4</v>
      </c>
      <c r="D29" s="127" t="str">
        <f ca="1">Y509</f>
        <v>r2</v>
      </c>
      <c r="E29" s="127" t="str">
        <f ca="1">Y510</f>
        <v>r4</v>
      </c>
      <c r="F29" s="127" t="str">
        <f ca="1">Y511</f>
        <v>o5b4</v>
      </c>
      <c r="G29" s="127" t="str">
        <f ca="1">Y512</f>
        <v>o5g8</v>
      </c>
      <c r="H29" s="127" t="str">
        <f ca="1">Y513</f>
        <v>o5b4</v>
      </c>
      <c r="I29" s="127" t="str">
        <f ca="1">Y514</f>
        <v>o5b4</v>
      </c>
      <c r="J29" s="127" t="str">
        <f ca="1">Y515</f>
        <v>o6e8</v>
      </c>
      <c r="K29" s="127" t="str">
        <f ca="1">Y516</f>
        <v>o5e4</v>
      </c>
      <c r="L29" s="5"/>
      <c r="AQ29" s="105"/>
    </row>
    <row r="30" spans="1:43" customFormat="1" ht="13.8" customHeight="1">
      <c r="A30" s="170"/>
      <c r="B30" s="127" t="str">
        <f ca="1">Y517</f>
        <v>o5c8</v>
      </c>
      <c r="C30" s="127" t="str">
        <f ca="1">Y518</f>
        <v>o5a4</v>
      </c>
      <c r="D30" s="127" t="str">
        <f ca="1">Y519</f>
        <v>o5a4</v>
      </c>
      <c r="E30" s="127" t="str">
        <f ca="1">Y520</f>
        <v>r4^8</v>
      </c>
      <c r="F30" s="127" t="str">
        <f ca="1">Y521</f>
        <v>o5e8</v>
      </c>
      <c r="G30" s="127" t="str">
        <f ca="1">Y522</f>
        <v>o5e4</v>
      </c>
      <c r="H30" s="127" t="str">
        <f ca="1">Y523</f>
        <v>o5e2</v>
      </c>
      <c r="I30" s="127" t="str">
        <f ca="1">Y524</f>
        <v>o5e8</v>
      </c>
      <c r="J30" s="127" t="str">
        <f ca="1">Y525</f>
        <v>o5a4</v>
      </c>
      <c r="K30" s="127" t="str">
        <f ca="1">Y526</f>
        <v>o5b2</v>
      </c>
      <c r="L30" s="5"/>
      <c r="AQ30" s="105"/>
    </row>
    <row r="31" spans="1:43" customFormat="1" ht="13.8" customHeight="1">
      <c r="A31" s="170"/>
      <c r="B31" s="127" t="str">
        <f ca="1">Y527</f>
        <v>o5d2</v>
      </c>
      <c r="C31" s="127" t="str">
        <f ca="1">Y528</f>
        <v>o5e4</v>
      </c>
      <c r="D31" s="127" t="str">
        <f ca="1">Y529</f>
        <v>o5g2</v>
      </c>
      <c r="E31" s="127" t="str">
        <f ca="1">Y530</f>
        <v>o5g4</v>
      </c>
      <c r="F31" s="127" t="str">
        <f ca="1">Y531</f>
        <v>o5c4^8</v>
      </c>
      <c r="G31" s="127" t="str">
        <f ca="1">Y532</f>
        <v>o5c2</v>
      </c>
      <c r="H31" s="127" t="str">
        <f ca="1">Y533</f>
        <v>o5g4</v>
      </c>
      <c r="I31" s="127" t="str">
        <f ca="1">Y534</f>
        <v>o5c4^8</v>
      </c>
      <c r="J31" s="127" t="str">
        <f ca="1">Y535</f>
        <v>o5e2</v>
      </c>
      <c r="K31" s="127" t="str">
        <f ca="1">Y536</f>
        <v>o5e4</v>
      </c>
      <c r="L31" s="5"/>
      <c r="AQ31" s="105"/>
    </row>
    <row r="32" spans="1:43" customFormat="1" ht="13.8" customHeight="1">
      <c r="A32" s="170"/>
      <c r="B32" s="127" t="str">
        <f ca="1">Y537</f>
        <v>o5g4</v>
      </c>
      <c r="C32" s="127" t="str">
        <f ca="1">Y538</f>
        <v>r4^8</v>
      </c>
      <c r="D32" s="127" t="str">
        <f ca="1">Y539</f>
        <v>o5g4</v>
      </c>
      <c r="E32" s="127" t="str">
        <f ca="1">Y540</f>
        <v>o5g2</v>
      </c>
      <c r="F32" s="127" t="str">
        <f ca="1">Y541</f>
        <v>o6e2</v>
      </c>
      <c r="G32" s="127" t="str">
        <f ca="1">Y542</f>
        <v>o5g4^8</v>
      </c>
      <c r="H32" s="127" t="str">
        <f ca="1">Y543</f>
        <v>o5e8</v>
      </c>
      <c r="I32" s="127" t="str">
        <f ca="1">Y544</f>
        <v>o5e4</v>
      </c>
      <c r="J32" s="127" t="str">
        <f ca="1">Y545</f>
        <v>o6d4^8</v>
      </c>
      <c r="K32" s="127" t="str">
        <f ca="1">Y546</f>
        <v>o5e8</v>
      </c>
      <c r="L32" s="5"/>
      <c r="AQ32" s="105"/>
    </row>
    <row r="33" spans="1:43" customFormat="1" ht="13.8" customHeight="1">
      <c r="A33" s="170"/>
      <c r="B33" s="127" t="str">
        <f ca="1">Y547</f>
        <v>o5c4^8</v>
      </c>
      <c r="C33" s="127" t="str">
        <f ca="1">Y548</f>
        <v>o5a4</v>
      </c>
      <c r="D33" s="127" t="str">
        <f ca="1">Y549</f>
        <v>o5f4</v>
      </c>
      <c r="E33" s="127" t="str">
        <f ca="1">Y550</f>
        <v>o5c8</v>
      </c>
      <c r="F33" s="127" t="str">
        <f ca="1">Y551</f>
        <v>o5d4^8</v>
      </c>
      <c r="G33" s="127" t="str">
        <f ca="1">Y552</f>
        <v>o5f2</v>
      </c>
      <c r="H33" s="127" t="str">
        <f ca="1">Y553</f>
        <v>o5d2</v>
      </c>
      <c r="I33" s="127" t="str">
        <f ca="1">Y554</f>
        <v>o5f4</v>
      </c>
      <c r="J33" s="127" t="str">
        <f ca="1">Y555</f>
        <v>o6c4</v>
      </c>
      <c r="K33" s="127" t="str">
        <f ca="1">Y556</f>
        <v>o5b4^8</v>
      </c>
      <c r="L33" s="5"/>
      <c r="AQ33" s="105"/>
    </row>
    <row r="34" spans="1:43" customFormat="1" ht="13.8" customHeight="1">
      <c r="A34" s="170"/>
      <c r="B34" s="127" t="str">
        <f ca="1">Y557</f>
        <v>o5b4</v>
      </c>
      <c r="C34" s="127" t="str">
        <f ca="1">Y558</f>
        <v>o5e4</v>
      </c>
      <c r="D34" s="127" t="str">
        <f ca="1">Y559</f>
        <v>o6c4</v>
      </c>
      <c r="E34" s="127" t="str">
        <f ca="1">Y560</f>
        <v>o5d8</v>
      </c>
      <c r="F34" s="127" t="str">
        <f ca="1">Y561</f>
        <v>o5c4</v>
      </c>
      <c r="G34" s="127" t="str">
        <f ca="1">Y562</f>
        <v>o5e8</v>
      </c>
      <c r="H34" s="127" t="str">
        <f ca="1">Y563</f>
        <v>o5a2</v>
      </c>
      <c r="I34" s="127" t="str">
        <f ca="1">Y564</f>
        <v>r4</v>
      </c>
      <c r="J34" s="127" t="str">
        <f ca="1">Y565</f>
        <v>o5e8</v>
      </c>
      <c r="K34" s="127" t="str">
        <f ca="1">Y566</f>
        <v>o5c8</v>
      </c>
      <c r="L34" s="5"/>
      <c r="AQ34" s="105"/>
    </row>
    <row r="35" spans="1:43" customFormat="1" ht="13.8" customHeight="1">
      <c r="A35" s="170"/>
      <c r="B35" s="127" t="str">
        <f ca="1">Y567</f>
        <v>o5a4^8</v>
      </c>
      <c r="C35" s="127" t="str">
        <f ca="1">Y568</f>
        <v>o5a8</v>
      </c>
      <c r="D35" s="127" t="str">
        <f ca="1">Y569</f>
        <v>o5c4^8</v>
      </c>
      <c r="E35" s="127" t="str">
        <f ca="1">Y570</f>
        <v>o5e4^8</v>
      </c>
      <c r="F35" s="127" t="str">
        <f ca="1">Y571</f>
        <v>o5c4</v>
      </c>
      <c r="G35" s="127">
        <f>Y572</f>
        <v>0</v>
      </c>
      <c r="H35" s="127">
        <f>Y573</f>
        <v>0</v>
      </c>
      <c r="I35" s="127">
        <f>Y574</f>
        <v>0</v>
      </c>
      <c r="J35" s="127">
        <f>Y575</f>
        <v>0</v>
      </c>
      <c r="K35" s="127">
        <f>Y576</f>
        <v>0</v>
      </c>
      <c r="L35" s="5"/>
      <c r="AQ35" s="105"/>
    </row>
    <row r="36" spans="1:43" customFormat="1" ht="13.8" customHeight="1">
      <c r="A36" s="170"/>
      <c r="B36" s="127">
        <f>Y577</f>
        <v>0</v>
      </c>
      <c r="C36" s="127">
        <f>Y578</f>
        <v>0</v>
      </c>
      <c r="D36" s="127">
        <f>Y579</f>
        <v>0</v>
      </c>
      <c r="E36" s="127">
        <f>Y580</f>
        <v>0</v>
      </c>
      <c r="F36" s="127">
        <f>Y581</f>
        <v>0</v>
      </c>
      <c r="G36" s="127">
        <f>Y582</f>
        <v>0</v>
      </c>
      <c r="H36" s="127">
        <f>Y583</f>
        <v>0</v>
      </c>
      <c r="I36" s="127">
        <f>Y584</f>
        <v>0</v>
      </c>
      <c r="J36" s="127">
        <f>Y585</f>
        <v>0</v>
      </c>
      <c r="K36" s="127">
        <f>Y586</f>
        <v>0</v>
      </c>
      <c r="L36" s="5"/>
      <c r="AQ36" s="105"/>
    </row>
    <row r="37" spans="1:43" customFormat="1" ht="13.8" customHeight="1">
      <c r="A37" s="170"/>
      <c r="B37" s="127">
        <f>Y587</f>
        <v>0</v>
      </c>
      <c r="C37" s="127">
        <f>Y588</f>
        <v>0</v>
      </c>
      <c r="D37" s="127">
        <f>Y589</f>
        <v>0</v>
      </c>
      <c r="E37" s="127">
        <f>Y590</f>
        <v>0</v>
      </c>
      <c r="F37" s="127">
        <f>Y591</f>
        <v>0</v>
      </c>
      <c r="G37" s="127">
        <f>Y592</f>
        <v>0</v>
      </c>
      <c r="H37" s="127">
        <f>Y593</f>
        <v>0</v>
      </c>
      <c r="I37" s="127">
        <f>Y594</f>
        <v>0</v>
      </c>
      <c r="J37" s="127">
        <f>Y595</f>
        <v>0</v>
      </c>
      <c r="K37" s="127">
        <f>Y596</f>
        <v>0</v>
      </c>
      <c r="L37" s="5"/>
      <c r="AQ37" s="105"/>
    </row>
    <row r="38" spans="1:43" customFormat="1" ht="13.8" customHeight="1">
      <c r="A38" s="170"/>
      <c r="B38" s="127"/>
      <c r="C38" s="128"/>
      <c r="D38" s="129"/>
      <c r="E38" s="129"/>
      <c r="F38" s="130"/>
      <c r="G38" s="130"/>
      <c r="H38" s="129"/>
      <c r="I38" s="129"/>
      <c r="J38" s="129"/>
      <c r="K38" s="129"/>
      <c r="L38" s="5"/>
      <c r="AQ38" s="105"/>
    </row>
    <row r="39" spans="1:43" customFormat="1" ht="13.8" customHeight="1">
      <c r="A39" s="170"/>
      <c r="B39" s="127" t="s">
        <v>90</v>
      </c>
      <c r="C39" s="128" t="s">
        <v>88</v>
      </c>
      <c r="D39" s="129">
        <f>E4</f>
        <v>25</v>
      </c>
      <c r="E39" s="130"/>
      <c r="F39" s="129" t="s">
        <v>98</v>
      </c>
      <c r="G39" s="130"/>
      <c r="H39" s="129"/>
      <c r="I39" s="129"/>
      <c r="J39" s="129"/>
      <c r="K39" s="129"/>
      <c r="L39" s="5"/>
      <c r="AQ39" s="105"/>
    </row>
    <row r="40" spans="1:43" customFormat="1" ht="13.8" customHeight="1">
      <c r="A40" s="170"/>
      <c r="B40" s="127" t="str">
        <f t="shared" ref="B40:B71" ca="1" si="0">AB457</f>
        <v>q80v80Em(4)</v>
      </c>
      <c r="C40" s="128" t="str">
        <f t="shared" ref="C40:C71" ca="1" si="1">AC457</f>
        <v>q100v70Em(4)</v>
      </c>
      <c r="D40" s="129" t="str">
        <f t="shared" ref="D40:D71" ca="1" si="2">AD457</f>
        <v>q80v0Em(8)</v>
      </c>
      <c r="E40" s="129" t="str">
        <f t="shared" ref="E40:E71" ca="1" si="3">AE457</f>
        <v>q40v70Em(8)</v>
      </c>
      <c r="F40" s="130" t="str">
        <f t="shared" ref="F40:F71" ca="1" si="4">AF457</f>
        <v>q40v0Em(8)</v>
      </c>
      <c r="G40" s="130" t="str">
        <f t="shared" ref="G40:G71" ca="1" si="5">AG457</f>
        <v>q40v60Em(8)</v>
      </c>
      <c r="H40" s="129"/>
      <c r="I40" s="129"/>
      <c r="J40" s="129"/>
      <c r="K40" s="129"/>
      <c r="L40" s="5"/>
      <c r="AQ40" s="105"/>
    </row>
    <row r="41" spans="1:43" customFormat="1" ht="13.8" customHeight="1">
      <c r="A41" s="170"/>
      <c r="B41" s="127" t="str">
        <f t="shared" ca="1" si="0"/>
        <v/>
      </c>
      <c r="C41" s="128" t="str">
        <f t="shared" ca="1" si="1"/>
        <v/>
      </c>
      <c r="D41" s="129" t="str">
        <f t="shared" ca="1" si="2"/>
        <v/>
      </c>
      <c r="E41" s="129" t="str">
        <f t="shared" ca="1" si="3"/>
        <v/>
      </c>
      <c r="F41" s="130" t="str">
        <f t="shared" ca="1" si="4"/>
        <v/>
      </c>
      <c r="G41" s="130" t="str">
        <f t="shared" ca="1" si="5"/>
        <v/>
      </c>
      <c r="H41" s="129"/>
      <c r="I41" s="129"/>
      <c r="J41" s="129"/>
      <c r="K41" s="129"/>
      <c r="L41" s="5"/>
      <c r="AQ41" s="105"/>
    </row>
    <row r="42" spans="1:43" customFormat="1" ht="13.8" customHeight="1">
      <c r="A42" s="170"/>
      <c r="B42" s="127" t="str">
        <f t="shared" ca="1" si="0"/>
        <v/>
      </c>
      <c r="C42" s="128" t="str">
        <f t="shared" ca="1" si="1"/>
        <v/>
      </c>
      <c r="D42" s="129" t="str">
        <f t="shared" ca="1" si="2"/>
        <v/>
      </c>
      <c r="E42" s="129" t="str">
        <f t="shared" ca="1" si="3"/>
        <v/>
      </c>
      <c r="F42" s="130" t="str">
        <f t="shared" ca="1" si="4"/>
        <v/>
      </c>
      <c r="G42" s="130" t="str">
        <f t="shared" ca="1" si="5"/>
        <v/>
      </c>
      <c r="H42" s="129"/>
      <c r="I42" s="129"/>
      <c r="J42" s="129"/>
      <c r="K42" s="129"/>
      <c r="L42" s="5"/>
      <c r="AQ42" s="105"/>
    </row>
    <row r="43" spans="1:43" customFormat="1" ht="13.8" customHeight="1">
      <c r="A43" s="170"/>
      <c r="B43" s="127" t="str">
        <f t="shared" ca="1" si="0"/>
        <v/>
      </c>
      <c r="C43" s="128" t="str">
        <f t="shared" ca="1" si="1"/>
        <v/>
      </c>
      <c r="D43" s="129" t="str">
        <f t="shared" ca="1" si="2"/>
        <v/>
      </c>
      <c r="E43" s="129" t="str">
        <f t="shared" ca="1" si="3"/>
        <v/>
      </c>
      <c r="F43" s="130" t="str">
        <f t="shared" ca="1" si="4"/>
        <v/>
      </c>
      <c r="G43" s="130" t="str">
        <f t="shared" ca="1" si="5"/>
        <v/>
      </c>
      <c r="H43" s="129"/>
      <c r="I43" s="129"/>
      <c r="J43" s="129"/>
      <c r="K43" s="129"/>
      <c r="L43" s="5"/>
      <c r="AQ43" s="105"/>
    </row>
    <row r="44" spans="1:43" customFormat="1" ht="13.8" customHeight="1">
      <c r="A44" s="170"/>
      <c r="B44" s="127" t="str">
        <f t="shared" ca="1" si="0"/>
        <v>q80v80Dm(4)</v>
      </c>
      <c r="C44" s="128" t="str">
        <f t="shared" ca="1" si="1"/>
        <v>q100v70Dm(4)</v>
      </c>
      <c r="D44" s="129" t="str">
        <f t="shared" ca="1" si="2"/>
        <v>q80v0Dm(8)</v>
      </c>
      <c r="E44" s="129" t="str">
        <f t="shared" ca="1" si="3"/>
        <v>q40v70Dm(8)</v>
      </c>
      <c r="F44" s="130" t="str">
        <f t="shared" ca="1" si="4"/>
        <v>q40v0Dm(8)</v>
      </c>
      <c r="G44" s="130" t="str">
        <f t="shared" ca="1" si="5"/>
        <v>q40v60Dm(8)</v>
      </c>
      <c r="H44" s="129"/>
      <c r="I44" s="129"/>
      <c r="J44" s="129"/>
      <c r="K44" s="129"/>
      <c r="L44" s="5"/>
      <c r="AQ44" s="105"/>
    </row>
    <row r="45" spans="1:43" customFormat="1" ht="13.8" customHeight="1">
      <c r="A45" s="170"/>
      <c r="B45" s="127" t="str">
        <f t="shared" ca="1" si="0"/>
        <v/>
      </c>
      <c r="C45" s="128" t="str">
        <f t="shared" ca="1" si="1"/>
        <v/>
      </c>
      <c r="D45" s="129" t="str">
        <f t="shared" ca="1" si="2"/>
        <v/>
      </c>
      <c r="E45" s="129" t="str">
        <f t="shared" ca="1" si="3"/>
        <v/>
      </c>
      <c r="F45" s="130" t="str">
        <f t="shared" ca="1" si="4"/>
        <v/>
      </c>
      <c r="G45" s="130" t="str">
        <f t="shared" ca="1" si="5"/>
        <v/>
      </c>
      <c r="H45" s="129"/>
      <c r="I45" s="129"/>
      <c r="J45" s="129"/>
      <c r="K45" s="129"/>
      <c r="L45" s="5"/>
      <c r="AQ45" s="105"/>
    </row>
    <row r="46" spans="1:43" customFormat="1" ht="13.8" customHeight="1">
      <c r="A46" s="170"/>
      <c r="B46" s="127" t="str">
        <f t="shared" ca="1" si="0"/>
        <v/>
      </c>
      <c r="C46" s="128" t="str">
        <f t="shared" ca="1" si="1"/>
        <v/>
      </c>
      <c r="D46" s="129" t="str">
        <f t="shared" ca="1" si="2"/>
        <v/>
      </c>
      <c r="E46" s="129" t="str">
        <f t="shared" ca="1" si="3"/>
        <v/>
      </c>
      <c r="F46" s="130" t="str">
        <f t="shared" ca="1" si="4"/>
        <v/>
      </c>
      <c r="G46" s="130" t="str">
        <f t="shared" ca="1" si="5"/>
        <v/>
      </c>
      <c r="H46" s="129"/>
      <c r="I46" s="129"/>
      <c r="J46" s="129"/>
      <c r="K46" s="129"/>
      <c r="L46" s="5"/>
      <c r="AQ46" s="105"/>
    </row>
    <row r="47" spans="1:43" customFormat="1" ht="13.8" customHeight="1">
      <c r="A47" s="170"/>
      <c r="B47" s="127" t="str">
        <f t="shared" ca="1" si="0"/>
        <v/>
      </c>
      <c r="C47" s="128" t="str">
        <f t="shared" ca="1" si="1"/>
        <v/>
      </c>
      <c r="D47" s="129" t="str">
        <f t="shared" ca="1" si="2"/>
        <v/>
      </c>
      <c r="E47" s="129" t="str">
        <f t="shared" ca="1" si="3"/>
        <v/>
      </c>
      <c r="F47" s="130" t="str">
        <f t="shared" ca="1" si="4"/>
        <v/>
      </c>
      <c r="G47" s="130" t="str">
        <f t="shared" ca="1" si="5"/>
        <v/>
      </c>
      <c r="H47" s="129"/>
      <c r="I47" s="129"/>
      <c r="J47" s="129"/>
      <c r="K47" s="129"/>
      <c r="L47" s="5"/>
      <c r="AQ47" s="105"/>
    </row>
    <row r="48" spans="1:43" customFormat="1" ht="13.8" customHeight="1">
      <c r="A48" s="170"/>
      <c r="B48" s="127" t="str">
        <f t="shared" ca="1" si="0"/>
        <v>q80v80G(4)</v>
      </c>
      <c r="C48" s="128" t="str">
        <f t="shared" ca="1" si="1"/>
        <v>q100v70G(4)</v>
      </c>
      <c r="D48" s="129" t="str">
        <f t="shared" ca="1" si="2"/>
        <v>q80v0G(8)</v>
      </c>
      <c r="E48" s="129" t="str">
        <f t="shared" ca="1" si="3"/>
        <v>q40v70G(8)</v>
      </c>
      <c r="F48" s="130" t="str">
        <f t="shared" ca="1" si="4"/>
        <v>q40v0G(8)</v>
      </c>
      <c r="G48" s="130" t="str">
        <f t="shared" ca="1" si="5"/>
        <v>q40v60G(8)</v>
      </c>
      <c r="H48" s="129"/>
      <c r="I48" s="129"/>
      <c r="J48" s="129"/>
      <c r="K48" s="129"/>
      <c r="L48" s="5"/>
      <c r="AQ48" s="105"/>
    </row>
    <row r="49" spans="1:43" customFormat="1" ht="13.8" customHeight="1">
      <c r="A49" s="170"/>
      <c r="B49" s="127" t="str">
        <f t="shared" ca="1" si="0"/>
        <v/>
      </c>
      <c r="C49" s="128" t="str">
        <f t="shared" ca="1" si="1"/>
        <v/>
      </c>
      <c r="D49" s="129" t="str">
        <f t="shared" ca="1" si="2"/>
        <v/>
      </c>
      <c r="E49" s="129" t="str">
        <f t="shared" ca="1" si="3"/>
        <v/>
      </c>
      <c r="F49" s="130" t="str">
        <f t="shared" ca="1" si="4"/>
        <v/>
      </c>
      <c r="G49" s="130" t="str">
        <f t="shared" ca="1" si="5"/>
        <v/>
      </c>
      <c r="H49" s="129"/>
      <c r="I49" s="129"/>
      <c r="J49" s="129"/>
      <c r="K49" s="129"/>
      <c r="L49" s="5"/>
      <c r="AQ49" s="105"/>
    </row>
    <row r="50" spans="1:43" customFormat="1" ht="13.8" customHeight="1">
      <c r="A50" s="170"/>
      <c r="B50" s="127" t="str">
        <f t="shared" ca="1" si="0"/>
        <v/>
      </c>
      <c r="C50" s="128" t="str">
        <f t="shared" ca="1" si="1"/>
        <v/>
      </c>
      <c r="D50" s="129" t="str">
        <f t="shared" ca="1" si="2"/>
        <v/>
      </c>
      <c r="E50" s="129" t="str">
        <f t="shared" ca="1" si="3"/>
        <v/>
      </c>
      <c r="F50" s="130" t="str">
        <f t="shared" ca="1" si="4"/>
        <v/>
      </c>
      <c r="G50" s="130" t="str">
        <f t="shared" ca="1" si="5"/>
        <v/>
      </c>
      <c r="H50" s="129"/>
      <c r="I50" s="129"/>
      <c r="J50" s="129"/>
      <c r="K50" s="129"/>
      <c r="L50" s="5"/>
      <c r="AQ50" s="105"/>
    </row>
    <row r="51" spans="1:43" customFormat="1" ht="13.8" customHeight="1">
      <c r="A51" s="170"/>
      <c r="B51" s="127" t="str">
        <f t="shared" ca="1" si="0"/>
        <v/>
      </c>
      <c r="C51" s="128" t="str">
        <f t="shared" ca="1" si="1"/>
        <v/>
      </c>
      <c r="D51" s="129" t="str">
        <f t="shared" ca="1" si="2"/>
        <v/>
      </c>
      <c r="E51" s="129" t="str">
        <f t="shared" ca="1" si="3"/>
        <v/>
      </c>
      <c r="F51" s="130" t="str">
        <f t="shared" ca="1" si="4"/>
        <v/>
      </c>
      <c r="G51" s="130" t="str">
        <f t="shared" ca="1" si="5"/>
        <v/>
      </c>
      <c r="H51" s="129"/>
      <c r="I51" s="129"/>
      <c r="J51" s="129"/>
      <c r="K51" s="129"/>
      <c r="L51" s="5"/>
      <c r="AQ51" s="105"/>
    </row>
    <row r="52" spans="1:43" customFormat="1" ht="13.8" customHeight="1">
      <c r="A52" s="170"/>
      <c r="B52" s="127" t="str">
        <f t="shared" ca="1" si="0"/>
        <v>q80v80C(4)</v>
      </c>
      <c r="C52" s="128" t="str">
        <f t="shared" ca="1" si="1"/>
        <v>q100v70C(4)</v>
      </c>
      <c r="D52" s="129" t="str">
        <f t="shared" ca="1" si="2"/>
        <v>q80v0C(8)</v>
      </c>
      <c r="E52" s="129" t="str">
        <f t="shared" ca="1" si="3"/>
        <v>q40v70C(8)</v>
      </c>
      <c r="F52" s="130" t="str">
        <f t="shared" ca="1" si="4"/>
        <v>q40v0C(8)</v>
      </c>
      <c r="G52" s="130" t="str">
        <f t="shared" ca="1" si="5"/>
        <v>q40v60C(8)</v>
      </c>
      <c r="H52" s="129"/>
      <c r="I52" s="129"/>
      <c r="J52" s="129"/>
      <c r="K52" s="129"/>
      <c r="L52" s="5"/>
      <c r="AQ52" s="105"/>
    </row>
    <row r="53" spans="1:43" customFormat="1" ht="13.8" customHeight="1">
      <c r="A53" s="170"/>
      <c r="B53" s="127" t="str">
        <f t="shared" ca="1" si="0"/>
        <v/>
      </c>
      <c r="C53" s="128" t="str">
        <f t="shared" ca="1" si="1"/>
        <v/>
      </c>
      <c r="D53" s="129" t="str">
        <f t="shared" ca="1" si="2"/>
        <v/>
      </c>
      <c r="E53" s="129" t="str">
        <f t="shared" ca="1" si="3"/>
        <v/>
      </c>
      <c r="F53" s="130" t="str">
        <f t="shared" ca="1" si="4"/>
        <v/>
      </c>
      <c r="G53" s="130" t="str">
        <f t="shared" ca="1" si="5"/>
        <v/>
      </c>
      <c r="H53" s="129"/>
      <c r="I53" s="129"/>
      <c r="J53" s="129"/>
      <c r="K53" s="129"/>
      <c r="L53" s="5"/>
      <c r="AQ53" s="105"/>
    </row>
    <row r="54" spans="1:43" customFormat="1" ht="13.8" customHeight="1">
      <c r="A54" s="170"/>
      <c r="B54" s="127" t="str">
        <f t="shared" ca="1" si="0"/>
        <v/>
      </c>
      <c r="C54" s="128" t="str">
        <f t="shared" ca="1" si="1"/>
        <v/>
      </c>
      <c r="D54" s="129" t="str">
        <f t="shared" ca="1" si="2"/>
        <v/>
      </c>
      <c r="E54" s="129" t="str">
        <f t="shared" ca="1" si="3"/>
        <v/>
      </c>
      <c r="F54" s="130" t="str">
        <f t="shared" ca="1" si="4"/>
        <v/>
      </c>
      <c r="G54" s="130" t="str">
        <f t="shared" ca="1" si="5"/>
        <v/>
      </c>
      <c r="H54" s="129"/>
      <c r="I54" s="129"/>
      <c r="J54" s="129"/>
      <c r="K54" s="129"/>
      <c r="L54" s="5"/>
      <c r="AQ54" s="105"/>
    </row>
    <row r="55" spans="1:43" customFormat="1" ht="13.8" customHeight="1">
      <c r="A55" s="170"/>
      <c r="B55" s="127" t="str">
        <f t="shared" ca="1" si="0"/>
        <v/>
      </c>
      <c r="C55" s="128" t="str">
        <f t="shared" ca="1" si="1"/>
        <v/>
      </c>
      <c r="D55" s="129" t="str">
        <f t="shared" ca="1" si="2"/>
        <v/>
      </c>
      <c r="E55" s="129" t="str">
        <f t="shared" ca="1" si="3"/>
        <v/>
      </c>
      <c r="F55" s="130" t="str">
        <f t="shared" ca="1" si="4"/>
        <v/>
      </c>
      <c r="G55" s="130" t="str">
        <f t="shared" ca="1" si="5"/>
        <v/>
      </c>
      <c r="H55" s="129"/>
      <c r="I55" s="129"/>
      <c r="J55" s="129"/>
      <c r="K55" s="129"/>
      <c r="L55" s="5"/>
      <c r="AQ55" s="105"/>
    </row>
    <row r="56" spans="1:43" customFormat="1" ht="13.8" customHeight="1">
      <c r="A56" s="170"/>
      <c r="B56" s="127" t="str">
        <f t="shared" ca="1" si="0"/>
        <v>q80v80C(4)</v>
      </c>
      <c r="C56" s="128" t="str">
        <f t="shared" ca="1" si="1"/>
        <v>q100v70C(4)</v>
      </c>
      <c r="D56" s="129" t="str">
        <f t="shared" ca="1" si="2"/>
        <v>q80v0C(8)</v>
      </c>
      <c r="E56" s="129" t="str">
        <f t="shared" ca="1" si="3"/>
        <v>q40v70C(8)</v>
      </c>
      <c r="F56" s="130" t="str">
        <f t="shared" ca="1" si="4"/>
        <v>q40v0C(8)</v>
      </c>
      <c r="G56" s="130" t="str">
        <f t="shared" ca="1" si="5"/>
        <v>q40v60C(8)</v>
      </c>
      <c r="H56" s="129"/>
      <c r="I56" s="129"/>
      <c r="J56" s="129"/>
      <c r="K56" s="129"/>
      <c r="L56" s="5"/>
      <c r="AQ56" s="105"/>
    </row>
    <row r="57" spans="1:43" customFormat="1" ht="13.8" customHeight="1">
      <c r="A57" s="170"/>
      <c r="B57" s="127" t="str">
        <f t="shared" ca="1" si="0"/>
        <v/>
      </c>
      <c r="C57" s="128" t="str">
        <f t="shared" ca="1" si="1"/>
        <v/>
      </c>
      <c r="D57" s="129" t="str">
        <f t="shared" ca="1" si="2"/>
        <v/>
      </c>
      <c r="E57" s="129" t="str">
        <f t="shared" ca="1" si="3"/>
        <v/>
      </c>
      <c r="F57" s="130" t="str">
        <f t="shared" ca="1" si="4"/>
        <v/>
      </c>
      <c r="G57" s="130" t="str">
        <f t="shared" ca="1" si="5"/>
        <v/>
      </c>
      <c r="H57" s="129"/>
      <c r="I57" s="129"/>
      <c r="J57" s="129"/>
      <c r="K57" s="129"/>
      <c r="L57" s="5"/>
      <c r="AQ57" s="105"/>
    </row>
    <row r="58" spans="1:43" customFormat="1" ht="13.8" customHeight="1">
      <c r="A58" s="170"/>
      <c r="B58" s="127" t="str">
        <f t="shared" ca="1" si="0"/>
        <v/>
      </c>
      <c r="C58" s="128" t="str">
        <f t="shared" ca="1" si="1"/>
        <v/>
      </c>
      <c r="D58" s="129" t="str">
        <f t="shared" ca="1" si="2"/>
        <v/>
      </c>
      <c r="E58" s="129" t="str">
        <f t="shared" ca="1" si="3"/>
        <v/>
      </c>
      <c r="F58" s="130" t="str">
        <f t="shared" ca="1" si="4"/>
        <v/>
      </c>
      <c r="G58" s="130" t="str">
        <f t="shared" ca="1" si="5"/>
        <v/>
      </c>
      <c r="H58" s="129"/>
      <c r="I58" s="129"/>
      <c r="J58" s="129"/>
      <c r="K58" s="129"/>
      <c r="L58" s="5"/>
      <c r="AQ58" s="105"/>
    </row>
    <row r="59" spans="1:43" customFormat="1" ht="13.8" customHeight="1">
      <c r="A59" s="170"/>
      <c r="B59" s="127" t="str">
        <f t="shared" ca="1" si="0"/>
        <v>q80v80C(4)</v>
      </c>
      <c r="C59" s="128" t="str">
        <f t="shared" ca="1" si="1"/>
        <v>q100v70C(4)</v>
      </c>
      <c r="D59" s="129" t="str">
        <f t="shared" ca="1" si="2"/>
        <v>q80v0C(8)</v>
      </c>
      <c r="E59" s="129" t="str">
        <f t="shared" ca="1" si="3"/>
        <v>q40v70C(8)</v>
      </c>
      <c r="F59" s="130" t="str">
        <f t="shared" ca="1" si="4"/>
        <v>q40v0C(8)</v>
      </c>
      <c r="G59" s="130" t="str">
        <f t="shared" ca="1" si="5"/>
        <v>q40v60C(8)</v>
      </c>
      <c r="H59" s="129"/>
      <c r="I59" s="129"/>
      <c r="J59" s="129"/>
      <c r="K59" s="129"/>
      <c r="L59" s="5"/>
      <c r="AQ59" s="105"/>
    </row>
    <row r="60" spans="1:43" customFormat="1" ht="13.8" customHeight="1">
      <c r="A60" s="170"/>
      <c r="B60" s="127" t="str">
        <f t="shared" ca="1" si="0"/>
        <v/>
      </c>
      <c r="C60" s="128" t="str">
        <f t="shared" ca="1" si="1"/>
        <v/>
      </c>
      <c r="D60" s="129" t="str">
        <f t="shared" ca="1" si="2"/>
        <v/>
      </c>
      <c r="E60" s="129" t="str">
        <f t="shared" ca="1" si="3"/>
        <v/>
      </c>
      <c r="F60" s="130" t="str">
        <f t="shared" ca="1" si="4"/>
        <v/>
      </c>
      <c r="G60" s="130" t="str">
        <f t="shared" ca="1" si="5"/>
        <v/>
      </c>
      <c r="H60" s="129"/>
      <c r="I60" s="129"/>
      <c r="J60" s="129"/>
      <c r="K60" s="129"/>
      <c r="L60" s="5"/>
      <c r="AQ60" s="105"/>
    </row>
    <row r="61" spans="1:43" customFormat="1" ht="13.8" customHeight="1">
      <c r="A61" s="170"/>
      <c r="B61" s="127" t="str">
        <f t="shared" ca="1" si="0"/>
        <v/>
      </c>
      <c r="C61" s="128" t="str">
        <f t="shared" ca="1" si="1"/>
        <v/>
      </c>
      <c r="D61" s="129" t="str">
        <f t="shared" ca="1" si="2"/>
        <v/>
      </c>
      <c r="E61" s="129" t="str">
        <f t="shared" ca="1" si="3"/>
        <v/>
      </c>
      <c r="F61" s="130" t="str">
        <f t="shared" ca="1" si="4"/>
        <v/>
      </c>
      <c r="G61" s="130" t="str">
        <f t="shared" ca="1" si="5"/>
        <v/>
      </c>
      <c r="H61" s="129"/>
      <c r="I61" s="129"/>
      <c r="J61" s="129"/>
      <c r="K61" s="129"/>
      <c r="L61" s="5"/>
      <c r="AQ61" s="105"/>
    </row>
    <row r="62" spans="1:43" customFormat="1" ht="13.8" customHeight="1">
      <c r="A62" s="170"/>
      <c r="B62" s="127" t="str">
        <f t="shared" ca="1" si="0"/>
        <v/>
      </c>
      <c r="C62" s="128" t="str">
        <f t="shared" ca="1" si="1"/>
        <v/>
      </c>
      <c r="D62" s="129" t="str">
        <f t="shared" ca="1" si="2"/>
        <v/>
      </c>
      <c r="E62" s="129" t="str">
        <f t="shared" ca="1" si="3"/>
        <v/>
      </c>
      <c r="F62" s="130" t="str">
        <f t="shared" ca="1" si="4"/>
        <v/>
      </c>
      <c r="G62" s="130" t="str">
        <f t="shared" ca="1" si="5"/>
        <v/>
      </c>
      <c r="H62" s="129"/>
      <c r="I62" s="129"/>
      <c r="J62" s="129"/>
      <c r="K62" s="129"/>
      <c r="L62" s="5"/>
      <c r="AQ62" s="105"/>
    </row>
    <row r="63" spans="1:43" customFormat="1" ht="13.8" customHeight="1">
      <c r="A63" s="170"/>
      <c r="B63" s="127" t="str">
        <f t="shared" ca="1" si="0"/>
        <v/>
      </c>
      <c r="C63" s="128" t="str">
        <f t="shared" ca="1" si="1"/>
        <v/>
      </c>
      <c r="D63" s="129" t="str">
        <f t="shared" ca="1" si="2"/>
        <v/>
      </c>
      <c r="E63" s="129" t="str">
        <f t="shared" ca="1" si="3"/>
        <v/>
      </c>
      <c r="F63" s="130" t="str">
        <f t="shared" ca="1" si="4"/>
        <v/>
      </c>
      <c r="G63" s="130" t="str">
        <f t="shared" ca="1" si="5"/>
        <v/>
      </c>
      <c r="H63" s="129"/>
      <c r="I63" s="129"/>
      <c r="J63" s="129"/>
      <c r="K63" s="129"/>
      <c r="L63" s="5"/>
      <c r="AQ63" s="105"/>
    </row>
    <row r="64" spans="1:43" customFormat="1" ht="13.8" customHeight="1">
      <c r="A64" s="170"/>
      <c r="B64" s="127" t="str">
        <f t="shared" ca="1" si="0"/>
        <v/>
      </c>
      <c r="C64" s="128" t="str">
        <f t="shared" ca="1" si="1"/>
        <v/>
      </c>
      <c r="D64" s="129" t="str">
        <f t="shared" ca="1" si="2"/>
        <v/>
      </c>
      <c r="E64" s="129" t="str">
        <f t="shared" ca="1" si="3"/>
        <v/>
      </c>
      <c r="F64" s="130" t="str">
        <f t="shared" ca="1" si="4"/>
        <v/>
      </c>
      <c r="G64" s="130" t="str">
        <f t="shared" ca="1" si="5"/>
        <v/>
      </c>
      <c r="H64" s="129"/>
      <c r="I64" s="129"/>
      <c r="J64" s="129"/>
      <c r="K64" s="129"/>
      <c r="L64" s="5"/>
      <c r="AQ64" s="105"/>
    </row>
    <row r="65" spans="1:43" customFormat="1" ht="13.8" customHeight="1">
      <c r="A65" s="170"/>
      <c r="B65" s="127" t="str">
        <f t="shared" ca="1" si="0"/>
        <v>q80v80Dm(4)</v>
      </c>
      <c r="C65" s="128" t="str">
        <f t="shared" ca="1" si="1"/>
        <v>q100v70Dm(4)</v>
      </c>
      <c r="D65" s="129" t="str">
        <f t="shared" ca="1" si="2"/>
        <v>q80v0Dm(8)</v>
      </c>
      <c r="E65" s="129" t="str">
        <f t="shared" ca="1" si="3"/>
        <v>q40v70Dm(8)</v>
      </c>
      <c r="F65" s="130" t="str">
        <f t="shared" ca="1" si="4"/>
        <v>q40v0Dm(8)</v>
      </c>
      <c r="G65" s="130" t="str">
        <f t="shared" ca="1" si="5"/>
        <v>q40v60Dm(8)</v>
      </c>
      <c r="H65" s="129"/>
      <c r="I65" s="129"/>
      <c r="J65" s="129"/>
      <c r="K65" s="129"/>
      <c r="L65" s="5"/>
      <c r="AQ65" s="105"/>
    </row>
    <row r="66" spans="1:43" customFormat="1" ht="13.8" customHeight="1">
      <c r="A66" s="170"/>
      <c r="B66" s="127" t="str">
        <f t="shared" ca="1" si="0"/>
        <v/>
      </c>
      <c r="C66" s="128" t="str">
        <f t="shared" ca="1" si="1"/>
        <v/>
      </c>
      <c r="D66" s="129" t="str">
        <f t="shared" ca="1" si="2"/>
        <v/>
      </c>
      <c r="E66" s="129" t="str">
        <f t="shared" ca="1" si="3"/>
        <v/>
      </c>
      <c r="F66" s="130" t="str">
        <f t="shared" ca="1" si="4"/>
        <v/>
      </c>
      <c r="G66" s="130" t="str">
        <f t="shared" ca="1" si="5"/>
        <v/>
      </c>
      <c r="H66" s="129"/>
      <c r="I66" s="129"/>
      <c r="J66" s="129"/>
      <c r="K66" s="129"/>
      <c r="L66" s="5"/>
      <c r="AQ66" s="105"/>
    </row>
    <row r="67" spans="1:43" customFormat="1" ht="13.8" customHeight="1">
      <c r="A67" s="170"/>
      <c r="B67" s="127" t="str">
        <f t="shared" ca="1" si="0"/>
        <v/>
      </c>
      <c r="C67" s="128" t="str">
        <f t="shared" ca="1" si="1"/>
        <v/>
      </c>
      <c r="D67" s="129" t="str">
        <f t="shared" ca="1" si="2"/>
        <v/>
      </c>
      <c r="E67" s="129" t="str">
        <f t="shared" ca="1" si="3"/>
        <v/>
      </c>
      <c r="F67" s="130" t="str">
        <f t="shared" ca="1" si="4"/>
        <v/>
      </c>
      <c r="G67" s="130" t="str">
        <f t="shared" ca="1" si="5"/>
        <v/>
      </c>
      <c r="H67" s="129"/>
      <c r="I67" s="129"/>
      <c r="J67" s="129"/>
      <c r="K67" s="129"/>
      <c r="L67" s="5"/>
      <c r="AQ67" s="105"/>
    </row>
    <row r="68" spans="1:43" customFormat="1" ht="13.8" customHeight="1">
      <c r="A68" s="170"/>
      <c r="B68" s="127" t="str">
        <f t="shared" ca="1" si="0"/>
        <v>q80v80F(4)</v>
      </c>
      <c r="C68" s="128" t="str">
        <f t="shared" ca="1" si="1"/>
        <v>q100v70F(4)</v>
      </c>
      <c r="D68" s="129" t="str">
        <f t="shared" ca="1" si="2"/>
        <v>q80v0F(8)</v>
      </c>
      <c r="E68" s="129" t="str">
        <f t="shared" ca="1" si="3"/>
        <v>q40v70F(8)</v>
      </c>
      <c r="F68" s="130" t="str">
        <f t="shared" ca="1" si="4"/>
        <v>q40v0F(8)</v>
      </c>
      <c r="G68" s="130" t="str">
        <f t="shared" ca="1" si="5"/>
        <v>q40v60F(8)</v>
      </c>
      <c r="H68" s="129"/>
      <c r="I68" s="129"/>
      <c r="J68" s="129"/>
      <c r="K68" s="129"/>
      <c r="L68" s="5"/>
      <c r="AQ68" s="105"/>
    </row>
    <row r="69" spans="1:43" customFormat="1" ht="13.8" customHeight="1">
      <c r="A69" s="170"/>
      <c r="B69" s="127" t="str">
        <f t="shared" ca="1" si="0"/>
        <v/>
      </c>
      <c r="C69" s="128" t="str">
        <f t="shared" ca="1" si="1"/>
        <v/>
      </c>
      <c r="D69" s="129" t="str">
        <f t="shared" ca="1" si="2"/>
        <v/>
      </c>
      <c r="E69" s="129" t="str">
        <f t="shared" ca="1" si="3"/>
        <v/>
      </c>
      <c r="F69" s="130" t="str">
        <f t="shared" ca="1" si="4"/>
        <v/>
      </c>
      <c r="G69" s="130" t="str">
        <f t="shared" ca="1" si="5"/>
        <v/>
      </c>
      <c r="H69" s="129"/>
      <c r="I69" s="129"/>
      <c r="J69" s="129"/>
      <c r="K69" s="129"/>
      <c r="L69" s="5"/>
      <c r="AQ69" s="105"/>
    </row>
    <row r="70" spans="1:43" customFormat="1" ht="13.8" customHeight="1">
      <c r="A70" s="170"/>
      <c r="B70" s="127" t="str">
        <f t="shared" ca="1" si="0"/>
        <v/>
      </c>
      <c r="C70" s="128" t="str">
        <f t="shared" ca="1" si="1"/>
        <v/>
      </c>
      <c r="D70" s="129" t="str">
        <f t="shared" ca="1" si="2"/>
        <v/>
      </c>
      <c r="E70" s="129" t="str">
        <f t="shared" ca="1" si="3"/>
        <v/>
      </c>
      <c r="F70" s="130" t="str">
        <f t="shared" ca="1" si="4"/>
        <v/>
      </c>
      <c r="G70" s="130" t="str">
        <f t="shared" ca="1" si="5"/>
        <v/>
      </c>
      <c r="H70" s="129"/>
      <c r="I70" s="129"/>
      <c r="J70" s="129"/>
      <c r="K70" s="129"/>
      <c r="L70" s="5"/>
      <c r="AQ70" s="105"/>
    </row>
    <row r="71" spans="1:43" customFormat="1" ht="13.8" customHeight="1">
      <c r="A71" s="170"/>
      <c r="B71" s="127" t="str">
        <f t="shared" ca="1" si="0"/>
        <v/>
      </c>
      <c r="C71" s="128" t="str">
        <f t="shared" ca="1" si="1"/>
        <v/>
      </c>
      <c r="D71" s="129" t="str">
        <f t="shared" ca="1" si="2"/>
        <v/>
      </c>
      <c r="E71" s="129" t="str">
        <f t="shared" ca="1" si="3"/>
        <v/>
      </c>
      <c r="F71" s="130" t="str">
        <f t="shared" ca="1" si="4"/>
        <v/>
      </c>
      <c r="G71" s="130" t="str">
        <f t="shared" ca="1" si="5"/>
        <v/>
      </c>
      <c r="H71" s="129"/>
      <c r="I71" s="129"/>
      <c r="J71" s="129"/>
      <c r="K71" s="129"/>
      <c r="L71" s="5"/>
      <c r="AQ71" s="105"/>
    </row>
    <row r="72" spans="1:43" customFormat="1" ht="13.8" customHeight="1">
      <c r="A72" s="170"/>
      <c r="B72" s="127" t="str">
        <f t="shared" ref="B72:B103" ca="1" si="6">AB489</f>
        <v/>
      </c>
      <c r="C72" s="128" t="str">
        <f t="shared" ref="C72:C103" ca="1" si="7">AC489</f>
        <v/>
      </c>
      <c r="D72" s="129" t="str">
        <f t="shared" ref="D72:D103" ca="1" si="8">AD489</f>
        <v/>
      </c>
      <c r="E72" s="129" t="str">
        <f t="shared" ref="E72:E103" ca="1" si="9">AE489</f>
        <v/>
      </c>
      <c r="F72" s="130" t="str">
        <f t="shared" ref="F72:F103" ca="1" si="10">AF489</f>
        <v/>
      </c>
      <c r="G72" s="130" t="str">
        <f t="shared" ref="G72:G103" ca="1" si="11">AG489</f>
        <v/>
      </c>
      <c r="H72" s="129"/>
      <c r="I72" s="129"/>
      <c r="J72" s="129"/>
      <c r="K72" s="129"/>
      <c r="L72" s="5"/>
      <c r="AQ72" s="105"/>
    </row>
    <row r="73" spans="1:43" customFormat="1" ht="13.8" customHeight="1">
      <c r="A73" s="170"/>
      <c r="B73" s="127" t="str">
        <f t="shared" ca="1" si="6"/>
        <v>q80v80F(4)</v>
      </c>
      <c r="C73" s="128" t="str">
        <f t="shared" ca="1" si="7"/>
        <v>q100v70F(4)</v>
      </c>
      <c r="D73" s="129" t="str">
        <f t="shared" ca="1" si="8"/>
        <v>q80v0F(8)</v>
      </c>
      <c r="E73" s="129" t="str">
        <f t="shared" ca="1" si="9"/>
        <v>q40v70F(8)</v>
      </c>
      <c r="F73" s="130" t="str">
        <f t="shared" ca="1" si="10"/>
        <v>q40v0F(8)</v>
      </c>
      <c r="G73" s="130" t="str">
        <f t="shared" ca="1" si="11"/>
        <v>q40v60F(8)</v>
      </c>
      <c r="H73" s="129"/>
      <c r="I73" s="129"/>
      <c r="J73" s="129"/>
      <c r="K73" s="129"/>
      <c r="L73" s="5"/>
      <c r="AQ73" s="105"/>
    </row>
    <row r="74" spans="1:43" customFormat="1" ht="13.8" customHeight="1">
      <c r="A74" s="170"/>
      <c r="B74" s="127" t="str">
        <f t="shared" ca="1" si="6"/>
        <v/>
      </c>
      <c r="C74" s="128" t="str">
        <f t="shared" ca="1" si="7"/>
        <v/>
      </c>
      <c r="D74" s="129" t="str">
        <f t="shared" ca="1" si="8"/>
        <v/>
      </c>
      <c r="E74" s="129" t="str">
        <f t="shared" ca="1" si="9"/>
        <v/>
      </c>
      <c r="F74" s="130" t="str">
        <f t="shared" ca="1" si="10"/>
        <v/>
      </c>
      <c r="G74" s="130" t="str">
        <f t="shared" ca="1" si="11"/>
        <v/>
      </c>
      <c r="H74" s="129"/>
      <c r="I74" s="129"/>
      <c r="J74" s="129"/>
      <c r="K74" s="129"/>
      <c r="L74" s="5"/>
      <c r="AQ74" s="105"/>
    </row>
    <row r="75" spans="1:43" customFormat="1" ht="13.8" customHeight="1">
      <c r="A75" s="170"/>
      <c r="B75" s="127" t="str">
        <f t="shared" ca="1" si="6"/>
        <v/>
      </c>
      <c r="C75" s="128" t="str">
        <f t="shared" ca="1" si="7"/>
        <v/>
      </c>
      <c r="D75" s="129" t="str">
        <f t="shared" ca="1" si="8"/>
        <v/>
      </c>
      <c r="E75" s="129" t="str">
        <f t="shared" ca="1" si="9"/>
        <v/>
      </c>
      <c r="F75" s="130" t="str">
        <f t="shared" ca="1" si="10"/>
        <v/>
      </c>
      <c r="G75" s="130" t="str">
        <f t="shared" ca="1" si="11"/>
        <v/>
      </c>
      <c r="H75" s="129"/>
      <c r="I75" s="129"/>
      <c r="J75" s="129"/>
      <c r="K75" s="129"/>
      <c r="L75" s="5"/>
      <c r="AQ75" s="105"/>
    </row>
    <row r="76" spans="1:43" customFormat="1" ht="13.8" customHeight="1">
      <c r="A76" s="170"/>
      <c r="B76" s="127" t="str">
        <f t="shared" ca="1" si="6"/>
        <v/>
      </c>
      <c r="C76" s="128" t="str">
        <f t="shared" ca="1" si="7"/>
        <v/>
      </c>
      <c r="D76" s="129" t="str">
        <f t="shared" ca="1" si="8"/>
        <v/>
      </c>
      <c r="E76" s="129" t="str">
        <f t="shared" ca="1" si="9"/>
        <v/>
      </c>
      <c r="F76" s="130" t="str">
        <f t="shared" ca="1" si="10"/>
        <v/>
      </c>
      <c r="G76" s="130" t="str">
        <f t="shared" ca="1" si="11"/>
        <v/>
      </c>
      <c r="H76" s="129"/>
      <c r="I76" s="129"/>
      <c r="J76" s="129"/>
      <c r="K76" s="129"/>
      <c r="L76" s="5"/>
      <c r="AQ76" s="105"/>
    </row>
    <row r="77" spans="1:43" customFormat="1" ht="13.8" customHeight="1">
      <c r="A77" s="170"/>
      <c r="B77" s="127" t="str">
        <f t="shared" ca="1" si="6"/>
        <v/>
      </c>
      <c r="C77" s="128" t="str">
        <f t="shared" ca="1" si="7"/>
        <v/>
      </c>
      <c r="D77" s="129" t="str">
        <f t="shared" ca="1" si="8"/>
        <v/>
      </c>
      <c r="E77" s="129" t="str">
        <f t="shared" ca="1" si="9"/>
        <v/>
      </c>
      <c r="F77" s="130" t="str">
        <f t="shared" ca="1" si="10"/>
        <v/>
      </c>
      <c r="G77" s="130" t="str">
        <f t="shared" ca="1" si="11"/>
        <v/>
      </c>
      <c r="H77" s="129"/>
      <c r="I77" s="129"/>
      <c r="J77" s="129"/>
      <c r="K77" s="129"/>
      <c r="L77" s="5"/>
      <c r="AQ77" s="105"/>
    </row>
    <row r="78" spans="1:43" customFormat="1" ht="13.8" customHeight="1">
      <c r="A78" s="170"/>
      <c r="B78" s="127" t="str">
        <f t="shared" ca="1" si="6"/>
        <v>q80v80C(4)</v>
      </c>
      <c r="C78" s="128" t="str">
        <f t="shared" ca="1" si="7"/>
        <v>q100v70C(4)</v>
      </c>
      <c r="D78" s="129" t="str">
        <f t="shared" ca="1" si="8"/>
        <v>q80v0C(8)</v>
      </c>
      <c r="E78" s="129" t="str">
        <f t="shared" ca="1" si="9"/>
        <v>q40v70C(8)</v>
      </c>
      <c r="F78" s="130" t="str">
        <f t="shared" ca="1" si="10"/>
        <v>q40v0C(8)</v>
      </c>
      <c r="G78" s="130" t="str">
        <f t="shared" ca="1" si="11"/>
        <v>q40v60C(8)</v>
      </c>
      <c r="H78" s="129"/>
      <c r="I78" s="129"/>
      <c r="J78" s="129"/>
      <c r="K78" s="129"/>
      <c r="L78" s="5"/>
      <c r="AQ78" s="105"/>
    </row>
    <row r="79" spans="1:43" customFormat="1" ht="13.8" customHeight="1">
      <c r="A79" s="170"/>
      <c r="B79" s="127" t="str">
        <f t="shared" ca="1" si="6"/>
        <v/>
      </c>
      <c r="C79" s="128" t="str">
        <f t="shared" ca="1" si="7"/>
        <v/>
      </c>
      <c r="D79" s="129" t="str">
        <f t="shared" ca="1" si="8"/>
        <v/>
      </c>
      <c r="E79" s="129" t="str">
        <f t="shared" ca="1" si="9"/>
        <v/>
      </c>
      <c r="F79" s="130" t="str">
        <f t="shared" ca="1" si="10"/>
        <v/>
      </c>
      <c r="G79" s="130" t="str">
        <f t="shared" ca="1" si="11"/>
        <v/>
      </c>
      <c r="H79" s="129"/>
      <c r="I79" s="129"/>
      <c r="J79" s="129"/>
      <c r="K79" s="129"/>
      <c r="L79" s="5"/>
      <c r="AQ79" s="105"/>
    </row>
    <row r="80" spans="1:43" customFormat="1" ht="13.8" customHeight="1">
      <c r="A80" s="170"/>
      <c r="B80" s="127" t="str">
        <f t="shared" ca="1" si="6"/>
        <v/>
      </c>
      <c r="C80" s="128" t="str">
        <f t="shared" ca="1" si="7"/>
        <v/>
      </c>
      <c r="D80" s="129" t="str">
        <f t="shared" ca="1" si="8"/>
        <v/>
      </c>
      <c r="E80" s="129" t="str">
        <f t="shared" ca="1" si="9"/>
        <v/>
      </c>
      <c r="F80" s="130" t="str">
        <f t="shared" ca="1" si="10"/>
        <v/>
      </c>
      <c r="G80" s="130" t="str">
        <f t="shared" ca="1" si="11"/>
        <v/>
      </c>
      <c r="H80" s="129"/>
      <c r="I80" s="129"/>
      <c r="J80" s="129"/>
      <c r="K80" s="129"/>
      <c r="L80" s="5"/>
      <c r="AQ80" s="105"/>
    </row>
    <row r="81" spans="1:43" customFormat="1" ht="13.8" customHeight="1">
      <c r="A81" s="170"/>
      <c r="B81" s="127" t="str">
        <f t="shared" ca="1" si="6"/>
        <v/>
      </c>
      <c r="C81" s="128" t="str">
        <f t="shared" ca="1" si="7"/>
        <v/>
      </c>
      <c r="D81" s="129" t="str">
        <f t="shared" ca="1" si="8"/>
        <v/>
      </c>
      <c r="E81" s="129" t="str">
        <f t="shared" ca="1" si="9"/>
        <v/>
      </c>
      <c r="F81" s="130" t="str">
        <f t="shared" ca="1" si="10"/>
        <v/>
      </c>
      <c r="G81" s="130" t="str">
        <f t="shared" ca="1" si="11"/>
        <v/>
      </c>
      <c r="H81" s="129"/>
      <c r="I81" s="129"/>
      <c r="J81" s="129"/>
      <c r="K81" s="129"/>
      <c r="L81" s="5"/>
      <c r="AQ81" s="105"/>
    </row>
    <row r="82" spans="1:43" customFormat="1" ht="13.8" customHeight="1">
      <c r="A82" s="170"/>
      <c r="B82" s="127" t="str">
        <f t="shared" ca="1" si="6"/>
        <v>q80v80G(4)</v>
      </c>
      <c r="C82" s="128" t="str">
        <f t="shared" ca="1" si="7"/>
        <v>q100v70G(4)</v>
      </c>
      <c r="D82" s="129" t="str">
        <f t="shared" ca="1" si="8"/>
        <v>q80v0G(8)</v>
      </c>
      <c r="E82" s="129" t="str">
        <f t="shared" ca="1" si="9"/>
        <v>q40v70G(8)</v>
      </c>
      <c r="F82" s="130" t="str">
        <f t="shared" ca="1" si="10"/>
        <v>q40v0G(8)</v>
      </c>
      <c r="G82" s="130" t="str">
        <f t="shared" ca="1" si="11"/>
        <v>q40v60G(8)</v>
      </c>
      <c r="H82" s="129"/>
      <c r="I82" s="129"/>
      <c r="J82" s="129"/>
      <c r="K82" s="129"/>
      <c r="L82" s="5"/>
      <c r="AQ82" s="105"/>
    </row>
    <row r="83" spans="1:43" customFormat="1" ht="13.8" customHeight="1">
      <c r="A83" s="170"/>
      <c r="B83" s="127" t="str">
        <f t="shared" ca="1" si="6"/>
        <v/>
      </c>
      <c r="C83" s="128" t="str">
        <f t="shared" ca="1" si="7"/>
        <v/>
      </c>
      <c r="D83" s="129" t="str">
        <f t="shared" ca="1" si="8"/>
        <v/>
      </c>
      <c r="E83" s="129" t="str">
        <f t="shared" ca="1" si="9"/>
        <v/>
      </c>
      <c r="F83" s="130" t="str">
        <f t="shared" ca="1" si="10"/>
        <v/>
      </c>
      <c r="G83" s="130" t="str">
        <f t="shared" ca="1" si="11"/>
        <v/>
      </c>
      <c r="H83" s="129"/>
      <c r="I83" s="129"/>
      <c r="J83" s="129"/>
      <c r="K83" s="129"/>
      <c r="L83" s="5"/>
      <c r="AQ83" s="105"/>
    </row>
    <row r="84" spans="1:43" customFormat="1" ht="13.8" customHeight="1">
      <c r="A84" s="170"/>
      <c r="B84" s="127" t="str">
        <f t="shared" ca="1" si="6"/>
        <v/>
      </c>
      <c r="C84" s="128" t="str">
        <f t="shared" ca="1" si="7"/>
        <v/>
      </c>
      <c r="D84" s="129" t="str">
        <f t="shared" ca="1" si="8"/>
        <v/>
      </c>
      <c r="E84" s="129" t="str">
        <f t="shared" ca="1" si="9"/>
        <v/>
      </c>
      <c r="F84" s="130" t="str">
        <f t="shared" ca="1" si="10"/>
        <v/>
      </c>
      <c r="G84" s="130" t="str">
        <f t="shared" ca="1" si="11"/>
        <v/>
      </c>
      <c r="H84" s="129"/>
      <c r="I84" s="129"/>
      <c r="J84" s="129"/>
      <c r="K84" s="129"/>
      <c r="L84" s="5"/>
      <c r="AQ84" s="105"/>
    </row>
    <row r="85" spans="1:43" customFormat="1" ht="13.8" customHeight="1">
      <c r="A85" s="170"/>
      <c r="B85" s="127" t="str">
        <f t="shared" ca="1" si="6"/>
        <v/>
      </c>
      <c r="C85" s="128" t="str">
        <f t="shared" ca="1" si="7"/>
        <v/>
      </c>
      <c r="D85" s="129" t="str">
        <f t="shared" ca="1" si="8"/>
        <v/>
      </c>
      <c r="E85" s="129" t="str">
        <f t="shared" ca="1" si="9"/>
        <v/>
      </c>
      <c r="F85" s="130" t="str">
        <f t="shared" ca="1" si="10"/>
        <v/>
      </c>
      <c r="G85" s="130" t="str">
        <f t="shared" ca="1" si="11"/>
        <v/>
      </c>
      <c r="H85" s="129"/>
      <c r="I85" s="129"/>
      <c r="J85" s="129"/>
      <c r="K85" s="129"/>
      <c r="L85" s="5"/>
      <c r="AQ85" s="105"/>
    </row>
    <row r="86" spans="1:43" customFormat="1" ht="13.8" customHeight="1">
      <c r="A86" s="170"/>
      <c r="B86" s="127" t="str">
        <f t="shared" ca="1" si="6"/>
        <v>q80v80G(4)</v>
      </c>
      <c r="C86" s="128" t="str">
        <f t="shared" ca="1" si="7"/>
        <v>q100v70G(4)</v>
      </c>
      <c r="D86" s="129" t="str">
        <f t="shared" ca="1" si="8"/>
        <v>q80v0G(8)</v>
      </c>
      <c r="E86" s="129" t="str">
        <f t="shared" ca="1" si="9"/>
        <v>q40v70G(8)</v>
      </c>
      <c r="F86" s="130" t="str">
        <f t="shared" ca="1" si="10"/>
        <v>q40v0G(8)</v>
      </c>
      <c r="G86" s="130" t="str">
        <f t="shared" ca="1" si="11"/>
        <v>q40v60G(8)</v>
      </c>
      <c r="H86" s="129"/>
      <c r="I86" s="129"/>
      <c r="J86" s="129"/>
      <c r="K86" s="129"/>
      <c r="L86" s="5"/>
      <c r="AQ86" s="105"/>
    </row>
    <row r="87" spans="1:43" customFormat="1" ht="13.8" customHeight="1">
      <c r="A87" s="170"/>
      <c r="B87" s="127" t="str">
        <f t="shared" ca="1" si="6"/>
        <v/>
      </c>
      <c r="C87" s="128" t="str">
        <f t="shared" ca="1" si="7"/>
        <v/>
      </c>
      <c r="D87" s="129" t="str">
        <f t="shared" ca="1" si="8"/>
        <v/>
      </c>
      <c r="E87" s="129" t="str">
        <f t="shared" ca="1" si="9"/>
        <v/>
      </c>
      <c r="F87" s="130" t="str">
        <f t="shared" ca="1" si="10"/>
        <v/>
      </c>
      <c r="G87" s="130" t="str">
        <f t="shared" ca="1" si="11"/>
        <v/>
      </c>
      <c r="H87" s="129"/>
      <c r="I87" s="129"/>
      <c r="J87" s="129"/>
      <c r="K87" s="129"/>
      <c r="L87" s="5"/>
      <c r="AQ87" s="105"/>
    </row>
    <row r="88" spans="1:43" customFormat="1" ht="13.8" customHeight="1">
      <c r="A88" s="170"/>
      <c r="B88" s="127" t="str">
        <f t="shared" ca="1" si="6"/>
        <v/>
      </c>
      <c r="C88" s="128" t="str">
        <f t="shared" ca="1" si="7"/>
        <v/>
      </c>
      <c r="D88" s="129" t="str">
        <f t="shared" ca="1" si="8"/>
        <v/>
      </c>
      <c r="E88" s="129" t="str">
        <f t="shared" ca="1" si="9"/>
        <v/>
      </c>
      <c r="F88" s="130" t="str">
        <f t="shared" ca="1" si="10"/>
        <v/>
      </c>
      <c r="G88" s="130" t="str">
        <f t="shared" ca="1" si="11"/>
        <v/>
      </c>
      <c r="H88" s="129"/>
      <c r="I88" s="129"/>
      <c r="J88" s="129"/>
      <c r="K88" s="129"/>
      <c r="L88" s="5"/>
      <c r="AQ88" s="105"/>
    </row>
    <row r="89" spans="1:43" customFormat="1" ht="13.8" customHeight="1">
      <c r="A89" s="170"/>
      <c r="B89" s="127" t="str">
        <f t="shared" ca="1" si="6"/>
        <v/>
      </c>
      <c r="C89" s="128" t="str">
        <f t="shared" ca="1" si="7"/>
        <v/>
      </c>
      <c r="D89" s="129" t="str">
        <f t="shared" ca="1" si="8"/>
        <v/>
      </c>
      <c r="E89" s="129" t="str">
        <f t="shared" ca="1" si="9"/>
        <v/>
      </c>
      <c r="F89" s="130" t="str">
        <f t="shared" ca="1" si="10"/>
        <v/>
      </c>
      <c r="G89" s="130" t="str">
        <f t="shared" ca="1" si="11"/>
        <v/>
      </c>
      <c r="H89" s="129"/>
      <c r="I89" s="129"/>
      <c r="J89" s="129"/>
      <c r="K89" s="129"/>
      <c r="L89" s="5"/>
      <c r="AQ89" s="105"/>
    </row>
    <row r="90" spans="1:43" customFormat="1" ht="13.8" customHeight="1">
      <c r="A90" s="170"/>
      <c r="B90" s="127" t="str">
        <f t="shared" ca="1" si="6"/>
        <v>q80v80Dm(4)</v>
      </c>
      <c r="C90" s="128" t="str">
        <f t="shared" ca="1" si="7"/>
        <v>q100v70Dm(4)</v>
      </c>
      <c r="D90" s="129" t="str">
        <f t="shared" ca="1" si="8"/>
        <v>q80v0Dm(8)</v>
      </c>
      <c r="E90" s="129" t="str">
        <f t="shared" ca="1" si="9"/>
        <v>q40v70Dm(8)</v>
      </c>
      <c r="F90" s="130" t="str">
        <f t="shared" ca="1" si="10"/>
        <v>q40v0Dm(8)</v>
      </c>
      <c r="G90" s="130" t="str">
        <f t="shared" ca="1" si="11"/>
        <v>q40v60Dm(8)</v>
      </c>
      <c r="H90" s="129"/>
      <c r="I90" s="129"/>
      <c r="J90" s="129"/>
      <c r="K90" s="129"/>
      <c r="L90" s="5"/>
      <c r="AQ90" s="105"/>
    </row>
    <row r="91" spans="1:43" customFormat="1" ht="13.8" customHeight="1">
      <c r="A91" s="170"/>
      <c r="B91" s="127" t="str">
        <f t="shared" ca="1" si="6"/>
        <v/>
      </c>
      <c r="C91" s="128" t="str">
        <f t="shared" ca="1" si="7"/>
        <v/>
      </c>
      <c r="D91" s="129" t="str">
        <f t="shared" ca="1" si="8"/>
        <v/>
      </c>
      <c r="E91" s="129" t="str">
        <f t="shared" ca="1" si="9"/>
        <v/>
      </c>
      <c r="F91" s="130" t="str">
        <f t="shared" ca="1" si="10"/>
        <v/>
      </c>
      <c r="G91" s="130" t="str">
        <f t="shared" ca="1" si="11"/>
        <v/>
      </c>
      <c r="H91" s="129"/>
      <c r="I91" s="129"/>
      <c r="J91" s="129"/>
      <c r="K91" s="129"/>
      <c r="L91" s="5"/>
      <c r="AQ91" s="105"/>
    </row>
    <row r="92" spans="1:43" customFormat="1" ht="13.8" customHeight="1">
      <c r="A92" s="170"/>
      <c r="B92" s="127" t="str">
        <f t="shared" ca="1" si="6"/>
        <v/>
      </c>
      <c r="C92" s="128" t="str">
        <f t="shared" ca="1" si="7"/>
        <v/>
      </c>
      <c r="D92" s="129" t="str">
        <f t="shared" ca="1" si="8"/>
        <v/>
      </c>
      <c r="E92" s="129" t="str">
        <f t="shared" ca="1" si="9"/>
        <v/>
      </c>
      <c r="F92" s="130" t="str">
        <f t="shared" ca="1" si="10"/>
        <v/>
      </c>
      <c r="G92" s="130" t="str">
        <f t="shared" ca="1" si="11"/>
        <v/>
      </c>
      <c r="H92" s="129"/>
      <c r="I92" s="129"/>
      <c r="J92" s="129"/>
      <c r="K92" s="129"/>
      <c r="L92" s="5"/>
      <c r="AQ92" s="105"/>
    </row>
    <row r="93" spans="1:43" customFormat="1" ht="13.8" customHeight="1">
      <c r="A93" s="170"/>
      <c r="B93" s="127" t="str">
        <f t="shared" ca="1" si="6"/>
        <v/>
      </c>
      <c r="C93" s="128" t="str">
        <f t="shared" ca="1" si="7"/>
        <v/>
      </c>
      <c r="D93" s="129" t="str">
        <f t="shared" ca="1" si="8"/>
        <v/>
      </c>
      <c r="E93" s="129" t="str">
        <f t="shared" ca="1" si="9"/>
        <v/>
      </c>
      <c r="F93" s="130" t="str">
        <f t="shared" ca="1" si="10"/>
        <v/>
      </c>
      <c r="G93" s="130" t="str">
        <f t="shared" ca="1" si="11"/>
        <v/>
      </c>
      <c r="H93" s="129"/>
      <c r="I93" s="129"/>
      <c r="J93" s="129"/>
      <c r="K93" s="129"/>
      <c r="L93" s="5"/>
      <c r="AQ93" s="105"/>
    </row>
    <row r="94" spans="1:43" customFormat="1" ht="13.8" customHeight="1">
      <c r="A94" s="170"/>
      <c r="B94" s="127" t="str">
        <f t="shared" ca="1" si="6"/>
        <v>q80v80Em(4)</v>
      </c>
      <c r="C94" s="128" t="str">
        <f t="shared" ca="1" si="7"/>
        <v>q100v70Em(4)</v>
      </c>
      <c r="D94" s="129" t="str">
        <f t="shared" ca="1" si="8"/>
        <v>q80v0Em(8)</v>
      </c>
      <c r="E94" s="129" t="str">
        <f t="shared" ca="1" si="9"/>
        <v>q40v70Em(8)</v>
      </c>
      <c r="F94" s="130" t="str">
        <f t="shared" ca="1" si="10"/>
        <v>q40v0Em(8)</v>
      </c>
      <c r="G94" s="130" t="str">
        <f t="shared" ca="1" si="11"/>
        <v>q40v60Em(8)</v>
      </c>
      <c r="H94" s="129"/>
      <c r="I94" s="129"/>
      <c r="J94" s="129"/>
      <c r="K94" s="129"/>
      <c r="L94" s="5"/>
      <c r="AQ94" s="105"/>
    </row>
    <row r="95" spans="1:43" customFormat="1" ht="13.8" customHeight="1">
      <c r="A95" s="170"/>
      <c r="B95" s="127" t="str">
        <f t="shared" ca="1" si="6"/>
        <v/>
      </c>
      <c r="C95" s="128" t="str">
        <f t="shared" ca="1" si="7"/>
        <v/>
      </c>
      <c r="D95" s="129" t="str">
        <f t="shared" ca="1" si="8"/>
        <v/>
      </c>
      <c r="E95" s="129" t="str">
        <f t="shared" ca="1" si="9"/>
        <v/>
      </c>
      <c r="F95" s="130" t="str">
        <f t="shared" ca="1" si="10"/>
        <v/>
      </c>
      <c r="G95" s="130" t="str">
        <f t="shared" ca="1" si="11"/>
        <v/>
      </c>
      <c r="H95" s="129"/>
      <c r="I95" s="129"/>
      <c r="J95" s="129"/>
      <c r="K95" s="129"/>
      <c r="L95" s="5"/>
      <c r="AQ95" s="105"/>
    </row>
    <row r="96" spans="1:43" customFormat="1" ht="13.8" customHeight="1">
      <c r="A96" s="170"/>
      <c r="B96" s="127" t="str">
        <f t="shared" ca="1" si="6"/>
        <v/>
      </c>
      <c r="C96" s="128" t="str">
        <f t="shared" ca="1" si="7"/>
        <v/>
      </c>
      <c r="D96" s="129" t="str">
        <f t="shared" ca="1" si="8"/>
        <v/>
      </c>
      <c r="E96" s="129" t="str">
        <f t="shared" ca="1" si="9"/>
        <v/>
      </c>
      <c r="F96" s="130" t="str">
        <f t="shared" ca="1" si="10"/>
        <v/>
      </c>
      <c r="G96" s="130" t="str">
        <f t="shared" ca="1" si="11"/>
        <v/>
      </c>
      <c r="H96" s="129"/>
      <c r="I96" s="129"/>
      <c r="J96" s="129"/>
      <c r="K96" s="129"/>
      <c r="L96" s="5"/>
      <c r="AQ96" s="105"/>
    </row>
    <row r="97" spans="1:43" customFormat="1" ht="13.8" customHeight="1">
      <c r="A97" s="170"/>
      <c r="B97" s="127" t="str">
        <f t="shared" ca="1" si="6"/>
        <v/>
      </c>
      <c r="C97" s="128" t="str">
        <f t="shared" ca="1" si="7"/>
        <v/>
      </c>
      <c r="D97" s="129" t="str">
        <f t="shared" ca="1" si="8"/>
        <v/>
      </c>
      <c r="E97" s="129" t="str">
        <f t="shared" ca="1" si="9"/>
        <v/>
      </c>
      <c r="F97" s="130" t="str">
        <f t="shared" ca="1" si="10"/>
        <v/>
      </c>
      <c r="G97" s="130" t="str">
        <f t="shared" ca="1" si="11"/>
        <v/>
      </c>
      <c r="H97" s="129"/>
      <c r="I97" s="129"/>
      <c r="J97" s="129"/>
      <c r="K97" s="129"/>
      <c r="L97" s="5"/>
      <c r="AQ97" s="105"/>
    </row>
    <row r="98" spans="1:43" customFormat="1" ht="13.8" customHeight="1">
      <c r="A98" s="170"/>
      <c r="B98" s="127" t="str">
        <f t="shared" ca="1" si="6"/>
        <v/>
      </c>
      <c r="C98" s="128" t="str">
        <f t="shared" ca="1" si="7"/>
        <v/>
      </c>
      <c r="D98" s="129" t="str">
        <f t="shared" ca="1" si="8"/>
        <v/>
      </c>
      <c r="E98" s="129" t="str">
        <f t="shared" ca="1" si="9"/>
        <v/>
      </c>
      <c r="F98" s="130" t="str">
        <f t="shared" ca="1" si="10"/>
        <v/>
      </c>
      <c r="G98" s="130" t="str">
        <f t="shared" ca="1" si="11"/>
        <v/>
      </c>
      <c r="H98" s="129"/>
      <c r="I98" s="129"/>
      <c r="J98" s="129"/>
      <c r="K98" s="129"/>
      <c r="L98" s="5"/>
      <c r="AQ98" s="105"/>
    </row>
    <row r="99" spans="1:43" customFormat="1" ht="13.8" customHeight="1">
      <c r="A99" s="170"/>
      <c r="B99" s="127" t="str">
        <f t="shared" ca="1" si="6"/>
        <v/>
      </c>
      <c r="C99" s="128" t="str">
        <f t="shared" ca="1" si="7"/>
        <v/>
      </c>
      <c r="D99" s="129" t="str">
        <f t="shared" ca="1" si="8"/>
        <v/>
      </c>
      <c r="E99" s="129" t="str">
        <f t="shared" ca="1" si="9"/>
        <v/>
      </c>
      <c r="F99" s="130" t="str">
        <f t="shared" ca="1" si="10"/>
        <v/>
      </c>
      <c r="G99" s="130" t="str">
        <f t="shared" ca="1" si="11"/>
        <v/>
      </c>
      <c r="H99" s="129"/>
      <c r="I99" s="129"/>
      <c r="J99" s="129"/>
      <c r="K99" s="129"/>
      <c r="L99" s="5"/>
      <c r="AQ99" s="105"/>
    </row>
    <row r="100" spans="1:43" customFormat="1" ht="13.8" customHeight="1">
      <c r="A100" s="170"/>
      <c r="B100" s="127" t="str">
        <f t="shared" ca="1" si="6"/>
        <v>q80v80F(4)</v>
      </c>
      <c r="C100" s="128" t="str">
        <f t="shared" ca="1" si="7"/>
        <v>q100v70F(4)</v>
      </c>
      <c r="D100" s="129" t="str">
        <f t="shared" ca="1" si="8"/>
        <v>q80v0F(8)</v>
      </c>
      <c r="E100" s="129" t="str">
        <f t="shared" ca="1" si="9"/>
        <v>q40v70F(8)</v>
      </c>
      <c r="F100" s="130" t="str">
        <f t="shared" ca="1" si="10"/>
        <v>q40v0F(8)</v>
      </c>
      <c r="G100" s="130" t="str">
        <f t="shared" ca="1" si="11"/>
        <v>q40v60F(8)</v>
      </c>
      <c r="H100" s="129"/>
      <c r="I100" s="129"/>
      <c r="J100" s="129"/>
      <c r="K100" s="129"/>
      <c r="L100" s="5"/>
      <c r="AQ100" s="105"/>
    </row>
    <row r="101" spans="1:43" customFormat="1" ht="13.8" customHeight="1">
      <c r="A101" s="170"/>
      <c r="B101" s="127" t="str">
        <f t="shared" ca="1" si="6"/>
        <v/>
      </c>
      <c r="C101" s="128" t="str">
        <f t="shared" ca="1" si="7"/>
        <v/>
      </c>
      <c r="D101" s="129" t="str">
        <f t="shared" ca="1" si="8"/>
        <v/>
      </c>
      <c r="E101" s="129" t="str">
        <f t="shared" ca="1" si="9"/>
        <v/>
      </c>
      <c r="F101" s="130" t="str">
        <f t="shared" ca="1" si="10"/>
        <v/>
      </c>
      <c r="G101" s="130" t="str">
        <f t="shared" ca="1" si="11"/>
        <v/>
      </c>
      <c r="H101" s="129"/>
      <c r="I101" s="129"/>
      <c r="J101" s="129"/>
      <c r="K101" s="129"/>
      <c r="L101" s="5"/>
      <c r="AQ101" s="105"/>
    </row>
    <row r="102" spans="1:43" customFormat="1" ht="13.8" customHeight="1">
      <c r="A102" s="170"/>
      <c r="B102" s="127" t="str">
        <f t="shared" ca="1" si="6"/>
        <v/>
      </c>
      <c r="C102" s="128" t="str">
        <f t="shared" ca="1" si="7"/>
        <v/>
      </c>
      <c r="D102" s="129" t="str">
        <f t="shared" ca="1" si="8"/>
        <v/>
      </c>
      <c r="E102" s="129" t="str">
        <f t="shared" ca="1" si="9"/>
        <v/>
      </c>
      <c r="F102" s="130" t="str">
        <f t="shared" ca="1" si="10"/>
        <v/>
      </c>
      <c r="G102" s="130" t="str">
        <f t="shared" ca="1" si="11"/>
        <v/>
      </c>
      <c r="H102" s="129"/>
      <c r="I102" s="129"/>
      <c r="J102" s="129"/>
      <c r="K102" s="129"/>
      <c r="L102" s="5"/>
      <c r="AQ102" s="105"/>
    </row>
    <row r="103" spans="1:43" customFormat="1" ht="13.8" customHeight="1">
      <c r="A103" s="170"/>
      <c r="B103" s="127" t="str">
        <f t="shared" ca="1" si="6"/>
        <v/>
      </c>
      <c r="C103" s="128" t="str">
        <f t="shared" ca="1" si="7"/>
        <v/>
      </c>
      <c r="D103" s="129" t="str">
        <f t="shared" ca="1" si="8"/>
        <v/>
      </c>
      <c r="E103" s="129" t="str">
        <f t="shared" ca="1" si="9"/>
        <v/>
      </c>
      <c r="F103" s="130" t="str">
        <f t="shared" ca="1" si="10"/>
        <v/>
      </c>
      <c r="G103" s="130" t="str">
        <f t="shared" ca="1" si="11"/>
        <v/>
      </c>
      <c r="H103" s="129"/>
      <c r="I103" s="129"/>
      <c r="J103" s="129"/>
      <c r="K103" s="129"/>
      <c r="L103" s="5"/>
      <c r="AQ103" s="105"/>
    </row>
    <row r="104" spans="1:43" customFormat="1" ht="13.8" customHeight="1">
      <c r="A104" s="170"/>
      <c r="B104" s="127" t="str">
        <f t="shared" ref="B104:B135" ca="1" si="12">AB521</f>
        <v/>
      </c>
      <c r="C104" s="128" t="str">
        <f t="shared" ref="C104:C135" ca="1" si="13">AC521</f>
        <v/>
      </c>
      <c r="D104" s="129" t="str">
        <f t="shared" ref="D104:D135" ca="1" si="14">AD521</f>
        <v/>
      </c>
      <c r="E104" s="129" t="str">
        <f t="shared" ref="E104:E135" ca="1" si="15">AE521</f>
        <v/>
      </c>
      <c r="F104" s="130" t="str">
        <f t="shared" ref="F104:F135" ca="1" si="16">AF521</f>
        <v/>
      </c>
      <c r="G104" s="130" t="str">
        <f t="shared" ref="G104:G135" ca="1" si="17">AG521</f>
        <v/>
      </c>
      <c r="H104" s="129"/>
      <c r="I104" s="129"/>
      <c r="J104" s="129"/>
      <c r="K104" s="129"/>
      <c r="L104" s="5"/>
      <c r="AQ104" s="105"/>
    </row>
    <row r="105" spans="1:43" customFormat="1" ht="13.8" customHeight="1">
      <c r="A105" s="170"/>
      <c r="B105" s="127" t="str">
        <f t="shared" ca="1" si="12"/>
        <v>q80v80Am(4)</v>
      </c>
      <c r="C105" s="128" t="str">
        <f t="shared" ca="1" si="13"/>
        <v>q100v70Am(4)</v>
      </c>
      <c r="D105" s="129" t="str">
        <f t="shared" ca="1" si="14"/>
        <v>q80v0Am(8)</v>
      </c>
      <c r="E105" s="129" t="str">
        <f t="shared" ca="1" si="15"/>
        <v>q40v70Am(8)</v>
      </c>
      <c r="F105" s="130" t="str">
        <f t="shared" ca="1" si="16"/>
        <v>q40v0Am(8)</v>
      </c>
      <c r="G105" s="130" t="str">
        <f t="shared" ca="1" si="17"/>
        <v>q40v60Am(8)</v>
      </c>
      <c r="H105" s="129"/>
      <c r="I105" s="129"/>
      <c r="J105" s="129"/>
      <c r="K105" s="129"/>
      <c r="L105" s="5"/>
      <c r="AQ105" s="105"/>
    </row>
    <row r="106" spans="1:43" customFormat="1" ht="13.8" customHeight="1">
      <c r="A106" s="170"/>
      <c r="B106" s="127" t="str">
        <f t="shared" ca="1" si="12"/>
        <v/>
      </c>
      <c r="C106" s="128" t="str">
        <f t="shared" ca="1" si="13"/>
        <v/>
      </c>
      <c r="D106" s="129" t="str">
        <f t="shared" ca="1" si="14"/>
        <v/>
      </c>
      <c r="E106" s="129" t="str">
        <f t="shared" ca="1" si="15"/>
        <v/>
      </c>
      <c r="F106" s="130" t="str">
        <f t="shared" ca="1" si="16"/>
        <v/>
      </c>
      <c r="G106" s="130" t="str">
        <f t="shared" ca="1" si="17"/>
        <v/>
      </c>
      <c r="H106" s="129"/>
      <c r="I106" s="129"/>
      <c r="J106" s="129"/>
      <c r="K106" s="129"/>
      <c r="L106" s="5"/>
      <c r="AQ106" s="105"/>
    </row>
    <row r="107" spans="1:43" customFormat="1" ht="13.8" customHeight="1">
      <c r="A107" s="170"/>
      <c r="B107" s="127" t="str">
        <f t="shared" ca="1" si="12"/>
        <v/>
      </c>
      <c r="C107" s="128" t="str">
        <f t="shared" ca="1" si="13"/>
        <v/>
      </c>
      <c r="D107" s="129" t="str">
        <f t="shared" ca="1" si="14"/>
        <v/>
      </c>
      <c r="E107" s="129" t="str">
        <f t="shared" ca="1" si="15"/>
        <v/>
      </c>
      <c r="F107" s="130" t="str">
        <f t="shared" ca="1" si="16"/>
        <v/>
      </c>
      <c r="G107" s="130" t="str">
        <f t="shared" ca="1" si="17"/>
        <v/>
      </c>
      <c r="H107" s="129"/>
      <c r="I107" s="129"/>
      <c r="J107" s="129"/>
      <c r="K107" s="129"/>
      <c r="L107" s="5"/>
      <c r="AQ107" s="105"/>
    </row>
    <row r="108" spans="1:43" customFormat="1" ht="13.8" customHeight="1">
      <c r="A108" s="170"/>
      <c r="B108" s="127" t="str">
        <f t="shared" ca="1" si="12"/>
        <v/>
      </c>
      <c r="C108" s="128" t="str">
        <f t="shared" ca="1" si="13"/>
        <v/>
      </c>
      <c r="D108" s="129" t="str">
        <f t="shared" ca="1" si="14"/>
        <v/>
      </c>
      <c r="E108" s="129" t="str">
        <f t="shared" ca="1" si="15"/>
        <v/>
      </c>
      <c r="F108" s="130" t="str">
        <f t="shared" ca="1" si="16"/>
        <v/>
      </c>
      <c r="G108" s="130" t="str">
        <f t="shared" ca="1" si="17"/>
        <v/>
      </c>
      <c r="H108" s="129"/>
      <c r="I108" s="129"/>
      <c r="J108" s="129"/>
      <c r="K108" s="129"/>
      <c r="L108" s="5"/>
      <c r="AQ108" s="105"/>
    </row>
    <row r="109" spans="1:43" customFormat="1" ht="13.8" customHeight="1">
      <c r="A109" s="170"/>
      <c r="B109" s="127" t="str">
        <f t="shared" ca="1" si="12"/>
        <v>q80v80G(4)</v>
      </c>
      <c r="C109" s="128" t="str">
        <f t="shared" ca="1" si="13"/>
        <v>q100v70G(4)</v>
      </c>
      <c r="D109" s="129" t="str">
        <f t="shared" ca="1" si="14"/>
        <v>q80v0G(8)</v>
      </c>
      <c r="E109" s="129" t="str">
        <f t="shared" ca="1" si="15"/>
        <v>q40v70G(8)</v>
      </c>
      <c r="F109" s="130" t="str">
        <f t="shared" ca="1" si="16"/>
        <v>q40v0G(8)</v>
      </c>
      <c r="G109" s="130" t="str">
        <f t="shared" ca="1" si="17"/>
        <v>q40v60G(8)</v>
      </c>
      <c r="H109" s="129"/>
      <c r="I109" s="129"/>
      <c r="J109" s="129"/>
      <c r="K109" s="129"/>
      <c r="L109" s="5"/>
      <c r="AQ109" s="105"/>
    </row>
    <row r="110" spans="1:43" customFormat="1" ht="13.8" customHeight="1">
      <c r="A110" s="170"/>
      <c r="B110" s="127" t="str">
        <f t="shared" ca="1" si="12"/>
        <v/>
      </c>
      <c r="C110" s="128" t="str">
        <f t="shared" ca="1" si="13"/>
        <v/>
      </c>
      <c r="D110" s="129" t="str">
        <f t="shared" ca="1" si="14"/>
        <v/>
      </c>
      <c r="E110" s="129" t="str">
        <f t="shared" ca="1" si="15"/>
        <v/>
      </c>
      <c r="F110" s="130" t="str">
        <f t="shared" ca="1" si="16"/>
        <v/>
      </c>
      <c r="G110" s="130" t="str">
        <f t="shared" ca="1" si="17"/>
        <v/>
      </c>
      <c r="H110" s="129"/>
      <c r="I110" s="129"/>
      <c r="J110" s="129"/>
      <c r="K110" s="129"/>
      <c r="L110" s="5"/>
      <c r="AQ110" s="105"/>
    </row>
    <row r="111" spans="1:43" customFormat="1" ht="13.8" customHeight="1">
      <c r="A111" s="170"/>
      <c r="B111" s="127" t="str">
        <f t="shared" ca="1" si="12"/>
        <v/>
      </c>
      <c r="C111" s="128" t="str">
        <f t="shared" ca="1" si="13"/>
        <v/>
      </c>
      <c r="D111" s="129" t="str">
        <f t="shared" ca="1" si="14"/>
        <v/>
      </c>
      <c r="E111" s="129" t="str">
        <f t="shared" ca="1" si="15"/>
        <v/>
      </c>
      <c r="F111" s="130" t="str">
        <f t="shared" ca="1" si="16"/>
        <v/>
      </c>
      <c r="G111" s="130" t="str">
        <f t="shared" ca="1" si="17"/>
        <v/>
      </c>
      <c r="H111" s="129"/>
      <c r="I111" s="129"/>
      <c r="J111" s="129"/>
      <c r="K111" s="129"/>
      <c r="L111" s="5"/>
      <c r="AQ111" s="105"/>
    </row>
    <row r="112" spans="1:43" customFormat="1" ht="13.8" customHeight="1">
      <c r="A112" s="170"/>
      <c r="B112" s="127" t="str">
        <f t="shared" ca="1" si="12"/>
        <v>q80v80C(4)</v>
      </c>
      <c r="C112" s="128" t="str">
        <f t="shared" ca="1" si="13"/>
        <v>q100v70C(4)</v>
      </c>
      <c r="D112" s="129" t="str">
        <f t="shared" ca="1" si="14"/>
        <v>q80v0C(8)</v>
      </c>
      <c r="E112" s="129" t="str">
        <f t="shared" ca="1" si="15"/>
        <v>q40v70C(8)</v>
      </c>
      <c r="F112" s="130" t="str">
        <f t="shared" ca="1" si="16"/>
        <v>q40v0C(8)</v>
      </c>
      <c r="G112" s="130" t="str">
        <f t="shared" ca="1" si="17"/>
        <v>q40v60C(8)</v>
      </c>
      <c r="H112" s="129"/>
      <c r="I112" s="129"/>
      <c r="J112" s="129"/>
      <c r="K112" s="129"/>
      <c r="L112" s="5"/>
      <c r="AQ112" s="105"/>
    </row>
    <row r="113" spans="1:43" customFormat="1" ht="13.8" customHeight="1">
      <c r="A113" s="170"/>
      <c r="B113" s="127" t="str">
        <f t="shared" ca="1" si="12"/>
        <v/>
      </c>
      <c r="C113" s="128" t="str">
        <f t="shared" ca="1" si="13"/>
        <v/>
      </c>
      <c r="D113" s="129" t="str">
        <f t="shared" ca="1" si="14"/>
        <v/>
      </c>
      <c r="E113" s="129" t="str">
        <f t="shared" ca="1" si="15"/>
        <v/>
      </c>
      <c r="F113" s="130" t="str">
        <f t="shared" ca="1" si="16"/>
        <v/>
      </c>
      <c r="G113" s="130" t="str">
        <f t="shared" ca="1" si="17"/>
        <v/>
      </c>
      <c r="H113" s="129"/>
      <c r="I113" s="129"/>
      <c r="J113" s="129"/>
      <c r="K113" s="129"/>
      <c r="L113" s="5"/>
      <c r="AQ113" s="105"/>
    </row>
    <row r="114" spans="1:43" customFormat="1" ht="13.8" customHeight="1">
      <c r="A114" s="170"/>
      <c r="B114" s="127" t="str">
        <f t="shared" ca="1" si="12"/>
        <v/>
      </c>
      <c r="C114" s="128" t="str">
        <f t="shared" ca="1" si="13"/>
        <v/>
      </c>
      <c r="D114" s="129" t="str">
        <f t="shared" ca="1" si="14"/>
        <v/>
      </c>
      <c r="E114" s="129" t="str">
        <f t="shared" ca="1" si="15"/>
        <v/>
      </c>
      <c r="F114" s="130" t="str">
        <f t="shared" ca="1" si="16"/>
        <v/>
      </c>
      <c r="G114" s="130" t="str">
        <f t="shared" ca="1" si="17"/>
        <v/>
      </c>
      <c r="H114" s="129"/>
      <c r="I114" s="129"/>
      <c r="J114" s="129"/>
      <c r="K114" s="129"/>
      <c r="L114" s="5"/>
      <c r="AQ114" s="105"/>
    </row>
    <row r="115" spans="1:43" customFormat="1" ht="13.8" customHeight="1">
      <c r="A115" s="170"/>
      <c r="B115" s="127" t="str">
        <f t="shared" ca="1" si="12"/>
        <v>q80v80C(4)</v>
      </c>
      <c r="C115" s="128" t="str">
        <f t="shared" ca="1" si="13"/>
        <v>q100v70C(4)</v>
      </c>
      <c r="D115" s="129" t="str">
        <f t="shared" ca="1" si="14"/>
        <v>q80v0C(8)</v>
      </c>
      <c r="E115" s="129" t="str">
        <f t="shared" ca="1" si="15"/>
        <v>q40v70C(8)</v>
      </c>
      <c r="F115" s="130" t="str">
        <f t="shared" ca="1" si="16"/>
        <v>q40v0C(8)</v>
      </c>
      <c r="G115" s="130" t="str">
        <f t="shared" ca="1" si="17"/>
        <v>q40v60C(8)</v>
      </c>
      <c r="H115" s="129"/>
      <c r="I115" s="129"/>
      <c r="J115" s="129"/>
      <c r="K115" s="129"/>
      <c r="L115" s="5"/>
      <c r="AQ115" s="105"/>
    </row>
    <row r="116" spans="1:43" customFormat="1" ht="13.8" customHeight="1">
      <c r="A116" s="170"/>
      <c r="B116" s="127" t="str">
        <f t="shared" ca="1" si="12"/>
        <v/>
      </c>
      <c r="C116" s="128" t="str">
        <f t="shared" ca="1" si="13"/>
        <v/>
      </c>
      <c r="D116" s="129" t="str">
        <f t="shared" ca="1" si="14"/>
        <v/>
      </c>
      <c r="E116" s="129" t="str">
        <f t="shared" ca="1" si="15"/>
        <v/>
      </c>
      <c r="F116" s="130" t="str">
        <f t="shared" ca="1" si="16"/>
        <v/>
      </c>
      <c r="G116" s="130" t="str">
        <f t="shared" ca="1" si="17"/>
        <v/>
      </c>
      <c r="H116" s="129"/>
      <c r="I116" s="129"/>
      <c r="J116" s="129"/>
      <c r="K116" s="129"/>
      <c r="L116" s="5"/>
      <c r="AQ116" s="105"/>
    </row>
    <row r="117" spans="1:43" customFormat="1" ht="13.8" customHeight="1">
      <c r="A117" s="170"/>
      <c r="B117" s="127" t="str">
        <f t="shared" ca="1" si="12"/>
        <v/>
      </c>
      <c r="C117" s="128" t="str">
        <f t="shared" ca="1" si="13"/>
        <v/>
      </c>
      <c r="D117" s="129" t="str">
        <f t="shared" ca="1" si="14"/>
        <v/>
      </c>
      <c r="E117" s="129" t="str">
        <f t="shared" ca="1" si="15"/>
        <v/>
      </c>
      <c r="F117" s="130" t="str">
        <f t="shared" ca="1" si="16"/>
        <v/>
      </c>
      <c r="G117" s="130" t="str">
        <f t="shared" ca="1" si="17"/>
        <v/>
      </c>
      <c r="H117" s="129"/>
      <c r="I117" s="129"/>
      <c r="J117" s="129"/>
      <c r="K117" s="129"/>
      <c r="L117" s="5"/>
      <c r="AQ117" s="105"/>
    </row>
    <row r="118" spans="1:43" customFormat="1" ht="13.8" customHeight="1">
      <c r="A118" s="170"/>
      <c r="B118" s="127" t="str">
        <f t="shared" ca="1" si="12"/>
        <v>q80v80C(4)</v>
      </c>
      <c r="C118" s="128" t="str">
        <f t="shared" ca="1" si="13"/>
        <v>q100v70C(4)</v>
      </c>
      <c r="D118" s="129" t="str">
        <f t="shared" ca="1" si="14"/>
        <v>q80v0C(8)</v>
      </c>
      <c r="E118" s="129" t="str">
        <f t="shared" ca="1" si="15"/>
        <v>q40v70C(8)</v>
      </c>
      <c r="F118" s="130" t="str">
        <f t="shared" ca="1" si="16"/>
        <v>q40v0C(8)</v>
      </c>
      <c r="G118" s="130" t="str">
        <f t="shared" ca="1" si="17"/>
        <v>q40v60C(8)</v>
      </c>
      <c r="H118" s="129"/>
      <c r="I118" s="129"/>
      <c r="J118" s="129"/>
      <c r="K118" s="129"/>
      <c r="L118" s="5"/>
      <c r="AQ118" s="105"/>
    </row>
    <row r="119" spans="1:43" customFormat="1" ht="13.8" customHeight="1">
      <c r="A119" s="170"/>
      <c r="B119" s="127" t="str">
        <f t="shared" ca="1" si="12"/>
        <v/>
      </c>
      <c r="C119" s="128" t="str">
        <f t="shared" ca="1" si="13"/>
        <v/>
      </c>
      <c r="D119" s="129" t="str">
        <f t="shared" ca="1" si="14"/>
        <v/>
      </c>
      <c r="E119" s="129" t="str">
        <f t="shared" ca="1" si="15"/>
        <v/>
      </c>
      <c r="F119" s="130" t="str">
        <f t="shared" ca="1" si="16"/>
        <v/>
      </c>
      <c r="G119" s="130" t="str">
        <f t="shared" ca="1" si="17"/>
        <v/>
      </c>
      <c r="H119" s="129"/>
      <c r="I119" s="129"/>
      <c r="J119" s="129"/>
      <c r="K119" s="129"/>
      <c r="L119" s="5"/>
      <c r="AQ119" s="105"/>
    </row>
    <row r="120" spans="1:43" customFormat="1" ht="13.8" customHeight="1">
      <c r="A120" s="170"/>
      <c r="B120" s="127" t="str">
        <f t="shared" ca="1" si="12"/>
        <v/>
      </c>
      <c r="C120" s="128" t="str">
        <f t="shared" ca="1" si="13"/>
        <v/>
      </c>
      <c r="D120" s="129" t="str">
        <f t="shared" ca="1" si="14"/>
        <v/>
      </c>
      <c r="E120" s="129" t="str">
        <f t="shared" ca="1" si="15"/>
        <v/>
      </c>
      <c r="F120" s="130" t="str">
        <f t="shared" ca="1" si="16"/>
        <v/>
      </c>
      <c r="G120" s="130" t="str">
        <f t="shared" ca="1" si="17"/>
        <v/>
      </c>
      <c r="H120" s="129"/>
      <c r="I120" s="129"/>
      <c r="J120" s="129"/>
      <c r="K120" s="129"/>
      <c r="L120" s="5"/>
      <c r="AQ120" s="105"/>
    </row>
    <row r="121" spans="1:43" customFormat="1" ht="13.8" customHeight="1">
      <c r="A121" s="170"/>
      <c r="B121" s="127" t="str">
        <f t="shared" ca="1" si="12"/>
        <v/>
      </c>
      <c r="C121" s="128" t="str">
        <f t="shared" ca="1" si="13"/>
        <v/>
      </c>
      <c r="D121" s="129" t="str">
        <f t="shared" ca="1" si="14"/>
        <v/>
      </c>
      <c r="E121" s="129" t="str">
        <f t="shared" ca="1" si="15"/>
        <v/>
      </c>
      <c r="F121" s="130" t="str">
        <f t="shared" ca="1" si="16"/>
        <v/>
      </c>
      <c r="G121" s="130" t="str">
        <f t="shared" ca="1" si="17"/>
        <v/>
      </c>
      <c r="H121" s="129"/>
      <c r="I121" s="129"/>
      <c r="J121" s="129"/>
      <c r="K121" s="129"/>
      <c r="L121" s="5"/>
      <c r="AQ121" s="105"/>
    </row>
    <row r="122" spans="1:43" customFormat="1" ht="13.8" customHeight="1">
      <c r="A122" s="170"/>
      <c r="B122" s="127" t="str">
        <f t="shared" ca="1" si="12"/>
        <v>q80v80C(4)</v>
      </c>
      <c r="C122" s="128" t="str">
        <f t="shared" ca="1" si="13"/>
        <v>q100v70C(4)</v>
      </c>
      <c r="D122" s="129" t="str">
        <f t="shared" ca="1" si="14"/>
        <v>q80v0C(8)</v>
      </c>
      <c r="E122" s="129" t="str">
        <f t="shared" ca="1" si="15"/>
        <v>q40v70C(8)</v>
      </c>
      <c r="F122" s="130" t="str">
        <f t="shared" ca="1" si="16"/>
        <v>q40v0C(8)</v>
      </c>
      <c r="G122" s="130" t="str">
        <f t="shared" ca="1" si="17"/>
        <v>q40v60C(8)</v>
      </c>
      <c r="H122" s="129"/>
      <c r="I122" s="129"/>
      <c r="J122" s="129"/>
      <c r="K122" s="129"/>
      <c r="L122" s="5"/>
      <c r="AQ122" s="105"/>
    </row>
    <row r="123" spans="1:43" customFormat="1" ht="13.8" customHeight="1">
      <c r="A123" s="170"/>
      <c r="B123" s="127" t="str">
        <f t="shared" ca="1" si="12"/>
        <v/>
      </c>
      <c r="C123" s="128" t="str">
        <f t="shared" ca="1" si="13"/>
        <v/>
      </c>
      <c r="D123" s="129" t="str">
        <f t="shared" ca="1" si="14"/>
        <v/>
      </c>
      <c r="E123" s="129" t="str">
        <f t="shared" ca="1" si="15"/>
        <v/>
      </c>
      <c r="F123" s="130" t="str">
        <f t="shared" ca="1" si="16"/>
        <v/>
      </c>
      <c r="G123" s="130" t="str">
        <f t="shared" ca="1" si="17"/>
        <v/>
      </c>
      <c r="H123" s="129"/>
      <c r="I123" s="129"/>
      <c r="J123" s="129"/>
      <c r="K123" s="129"/>
      <c r="L123" s="5"/>
      <c r="AQ123" s="105"/>
    </row>
    <row r="124" spans="1:43" customFormat="1" ht="13.8" customHeight="1">
      <c r="A124" s="170"/>
      <c r="B124" s="127" t="str">
        <f t="shared" ca="1" si="12"/>
        <v/>
      </c>
      <c r="C124" s="128" t="str">
        <f t="shared" ca="1" si="13"/>
        <v/>
      </c>
      <c r="D124" s="129" t="str">
        <f t="shared" ca="1" si="14"/>
        <v/>
      </c>
      <c r="E124" s="129" t="str">
        <f t="shared" ca="1" si="15"/>
        <v/>
      </c>
      <c r="F124" s="130" t="str">
        <f t="shared" ca="1" si="16"/>
        <v/>
      </c>
      <c r="G124" s="130" t="str">
        <f t="shared" ca="1" si="17"/>
        <v/>
      </c>
      <c r="H124" s="129"/>
      <c r="I124" s="129"/>
      <c r="J124" s="129"/>
      <c r="K124" s="129"/>
      <c r="L124" s="5"/>
      <c r="AQ124" s="105"/>
    </row>
    <row r="125" spans="1:43" customFormat="1" ht="13.8" customHeight="1">
      <c r="A125" s="170"/>
      <c r="B125" s="127" t="str">
        <f t="shared" ca="1" si="12"/>
        <v>q80v80Em(4)</v>
      </c>
      <c r="C125" s="128" t="str">
        <f t="shared" ca="1" si="13"/>
        <v>q100v70Em(4)</v>
      </c>
      <c r="D125" s="129" t="str">
        <f t="shared" ca="1" si="14"/>
        <v>q80v0Em(8)</v>
      </c>
      <c r="E125" s="129" t="str">
        <f t="shared" ca="1" si="15"/>
        <v>q40v70Em(8)</v>
      </c>
      <c r="F125" s="130" t="str">
        <f t="shared" ca="1" si="16"/>
        <v>q40v0Em(8)</v>
      </c>
      <c r="G125" s="130" t="str">
        <f t="shared" ca="1" si="17"/>
        <v>q40v60Em(8)</v>
      </c>
      <c r="H125" s="129"/>
      <c r="I125" s="129"/>
      <c r="J125" s="129"/>
      <c r="K125" s="129"/>
      <c r="L125" s="5"/>
      <c r="AQ125" s="105"/>
    </row>
    <row r="126" spans="1:43" customFormat="1" ht="13.8" customHeight="1">
      <c r="A126" s="170"/>
      <c r="B126" s="127" t="str">
        <f t="shared" ca="1" si="12"/>
        <v/>
      </c>
      <c r="C126" s="128" t="str">
        <f t="shared" ca="1" si="13"/>
        <v/>
      </c>
      <c r="D126" s="129" t="str">
        <f t="shared" ca="1" si="14"/>
        <v/>
      </c>
      <c r="E126" s="129" t="str">
        <f t="shared" ca="1" si="15"/>
        <v/>
      </c>
      <c r="F126" s="130" t="str">
        <f t="shared" ca="1" si="16"/>
        <v/>
      </c>
      <c r="G126" s="130" t="str">
        <f t="shared" ca="1" si="17"/>
        <v/>
      </c>
      <c r="H126" s="129"/>
      <c r="I126" s="129"/>
      <c r="J126" s="129"/>
      <c r="K126" s="129"/>
      <c r="L126" s="5"/>
      <c r="AQ126" s="105"/>
    </row>
    <row r="127" spans="1:43" customFormat="1" ht="13.8" customHeight="1">
      <c r="A127" s="170"/>
      <c r="B127" s="127" t="str">
        <f t="shared" ca="1" si="12"/>
        <v/>
      </c>
      <c r="C127" s="128" t="str">
        <f t="shared" ca="1" si="13"/>
        <v/>
      </c>
      <c r="D127" s="129" t="str">
        <f t="shared" ca="1" si="14"/>
        <v/>
      </c>
      <c r="E127" s="129" t="str">
        <f t="shared" ca="1" si="15"/>
        <v/>
      </c>
      <c r="F127" s="130" t="str">
        <f t="shared" ca="1" si="16"/>
        <v/>
      </c>
      <c r="G127" s="130" t="str">
        <f t="shared" ca="1" si="17"/>
        <v/>
      </c>
      <c r="H127" s="129"/>
      <c r="I127" s="129"/>
      <c r="J127" s="129"/>
      <c r="K127" s="129"/>
      <c r="L127" s="5"/>
      <c r="AQ127" s="105"/>
    </row>
    <row r="128" spans="1:43" customFormat="1" ht="13.8" customHeight="1">
      <c r="A128" s="170"/>
      <c r="B128" s="127" t="str">
        <f t="shared" ca="1" si="12"/>
        <v/>
      </c>
      <c r="C128" s="128" t="str">
        <f t="shared" ca="1" si="13"/>
        <v/>
      </c>
      <c r="D128" s="129" t="str">
        <f t="shared" ca="1" si="14"/>
        <v/>
      </c>
      <c r="E128" s="129" t="str">
        <f t="shared" ca="1" si="15"/>
        <v/>
      </c>
      <c r="F128" s="130" t="str">
        <f t="shared" ca="1" si="16"/>
        <v/>
      </c>
      <c r="G128" s="130" t="str">
        <f t="shared" ca="1" si="17"/>
        <v/>
      </c>
      <c r="H128" s="129"/>
      <c r="I128" s="129"/>
      <c r="J128" s="129"/>
      <c r="K128" s="129"/>
      <c r="L128" s="5"/>
      <c r="AQ128" s="105"/>
    </row>
    <row r="129" spans="1:43" customFormat="1" ht="13.8" customHeight="1">
      <c r="A129" s="170"/>
      <c r="B129" s="127" t="str">
        <f t="shared" ca="1" si="12"/>
        <v/>
      </c>
      <c r="C129" s="128" t="str">
        <f t="shared" ca="1" si="13"/>
        <v/>
      </c>
      <c r="D129" s="129" t="str">
        <f t="shared" ca="1" si="14"/>
        <v/>
      </c>
      <c r="E129" s="129" t="str">
        <f t="shared" ca="1" si="15"/>
        <v/>
      </c>
      <c r="F129" s="130" t="str">
        <f t="shared" ca="1" si="16"/>
        <v/>
      </c>
      <c r="G129" s="130" t="str">
        <f t="shared" ca="1" si="17"/>
        <v/>
      </c>
      <c r="H129" s="129"/>
      <c r="I129" s="129"/>
      <c r="J129" s="129"/>
      <c r="K129" s="129"/>
      <c r="L129" s="5"/>
      <c r="AQ129" s="105"/>
    </row>
    <row r="130" spans="1:43" customFormat="1" ht="13.8" customHeight="1">
      <c r="A130" s="170"/>
      <c r="B130" s="127" t="str">
        <f t="shared" ca="1" si="12"/>
        <v>q80v80F(4)</v>
      </c>
      <c r="C130" s="128" t="str">
        <f t="shared" ca="1" si="13"/>
        <v>q100v70F(4)</v>
      </c>
      <c r="D130" s="129" t="str">
        <f t="shared" ca="1" si="14"/>
        <v>q80v0F(8)</v>
      </c>
      <c r="E130" s="129" t="str">
        <f t="shared" ca="1" si="15"/>
        <v>q40v70F(8)</v>
      </c>
      <c r="F130" s="130" t="str">
        <f t="shared" ca="1" si="16"/>
        <v>q40v0F(8)</v>
      </c>
      <c r="G130" s="130" t="str">
        <f t="shared" ca="1" si="17"/>
        <v>q40v60F(8)</v>
      </c>
      <c r="H130" s="129"/>
      <c r="I130" s="129"/>
      <c r="J130" s="129"/>
      <c r="K130" s="129"/>
      <c r="L130" s="5"/>
      <c r="AQ130" s="105"/>
    </row>
    <row r="131" spans="1:43" customFormat="1" ht="13.8" customHeight="1">
      <c r="A131" s="170"/>
      <c r="B131" s="127" t="str">
        <f t="shared" ca="1" si="12"/>
        <v/>
      </c>
      <c r="C131" s="128" t="str">
        <f t="shared" ca="1" si="13"/>
        <v/>
      </c>
      <c r="D131" s="129" t="str">
        <f t="shared" ca="1" si="14"/>
        <v/>
      </c>
      <c r="E131" s="129" t="str">
        <f t="shared" ca="1" si="15"/>
        <v/>
      </c>
      <c r="F131" s="130" t="str">
        <f t="shared" ca="1" si="16"/>
        <v/>
      </c>
      <c r="G131" s="130" t="str">
        <f t="shared" ca="1" si="17"/>
        <v/>
      </c>
      <c r="H131" s="129"/>
      <c r="I131" s="129"/>
      <c r="J131" s="129"/>
      <c r="K131" s="129"/>
      <c r="L131" s="5"/>
      <c r="AQ131" s="105"/>
    </row>
    <row r="132" spans="1:43" customFormat="1" ht="13.8" customHeight="1">
      <c r="A132" s="170"/>
      <c r="B132" s="127" t="str">
        <f t="shared" ca="1" si="12"/>
        <v/>
      </c>
      <c r="C132" s="128" t="str">
        <f t="shared" ca="1" si="13"/>
        <v/>
      </c>
      <c r="D132" s="129" t="str">
        <f t="shared" ca="1" si="14"/>
        <v/>
      </c>
      <c r="E132" s="129" t="str">
        <f t="shared" ca="1" si="15"/>
        <v/>
      </c>
      <c r="F132" s="130" t="str">
        <f t="shared" ca="1" si="16"/>
        <v/>
      </c>
      <c r="G132" s="130" t="str">
        <f t="shared" ca="1" si="17"/>
        <v/>
      </c>
      <c r="H132" s="129"/>
      <c r="I132" s="129"/>
      <c r="J132" s="129"/>
      <c r="K132" s="129"/>
      <c r="L132" s="5"/>
      <c r="AQ132" s="105"/>
    </row>
    <row r="133" spans="1:43" customFormat="1" ht="13.8" customHeight="1">
      <c r="A133" s="170"/>
      <c r="B133" s="127" t="str">
        <f t="shared" ca="1" si="12"/>
        <v/>
      </c>
      <c r="C133" s="128" t="str">
        <f t="shared" ca="1" si="13"/>
        <v/>
      </c>
      <c r="D133" s="129" t="str">
        <f t="shared" ca="1" si="14"/>
        <v/>
      </c>
      <c r="E133" s="129" t="str">
        <f t="shared" ca="1" si="15"/>
        <v/>
      </c>
      <c r="F133" s="130" t="str">
        <f t="shared" ca="1" si="16"/>
        <v/>
      </c>
      <c r="G133" s="130" t="str">
        <f t="shared" ca="1" si="17"/>
        <v/>
      </c>
      <c r="H133" s="129"/>
      <c r="I133" s="129"/>
      <c r="J133" s="129"/>
      <c r="K133" s="129"/>
      <c r="L133" s="5"/>
      <c r="AQ133" s="105"/>
    </row>
    <row r="134" spans="1:43" customFormat="1" ht="13.8" customHeight="1">
      <c r="A134" s="170"/>
      <c r="B134" s="127" t="str">
        <f t="shared" ca="1" si="12"/>
        <v/>
      </c>
      <c r="C134" s="128" t="str">
        <f t="shared" ca="1" si="13"/>
        <v/>
      </c>
      <c r="D134" s="129" t="str">
        <f t="shared" ca="1" si="14"/>
        <v/>
      </c>
      <c r="E134" s="129" t="str">
        <f t="shared" ca="1" si="15"/>
        <v/>
      </c>
      <c r="F134" s="130" t="str">
        <f t="shared" ca="1" si="16"/>
        <v/>
      </c>
      <c r="G134" s="130" t="str">
        <f t="shared" ca="1" si="17"/>
        <v/>
      </c>
      <c r="H134" s="129"/>
      <c r="I134" s="129"/>
      <c r="J134" s="129"/>
      <c r="K134" s="129"/>
      <c r="L134" s="5"/>
      <c r="AQ134" s="105"/>
    </row>
    <row r="135" spans="1:43" customFormat="1" ht="13.8" customHeight="1">
      <c r="A135" s="170"/>
      <c r="B135" s="127" t="str">
        <f t="shared" ca="1" si="12"/>
        <v>q80v80Dm(4)</v>
      </c>
      <c r="C135" s="128" t="str">
        <f t="shared" ca="1" si="13"/>
        <v>q100v70Dm(4)</v>
      </c>
      <c r="D135" s="129" t="str">
        <f t="shared" ca="1" si="14"/>
        <v>q80v0Dm(8)</v>
      </c>
      <c r="E135" s="129" t="str">
        <f t="shared" ca="1" si="15"/>
        <v>q40v70Dm(8)</v>
      </c>
      <c r="F135" s="130" t="str">
        <f t="shared" ca="1" si="16"/>
        <v>q40v0Dm(8)</v>
      </c>
      <c r="G135" s="130" t="str">
        <f t="shared" ca="1" si="17"/>
        <v>q40v60Dm(8)</v>
      </c>
      <c r="H135" s="129"/>
      <c r="I135" s="129"/>
      <c r="J135" s="129"/>
      <c r="K135" s="129"/>
      <c r="L135" s="5"/>
      <c r="AQ135" s="105"/>
    </row>
    <row r="136" spans="1:43" customFormat="1" ht="13.8" customHeight="1">
      <c r="A136" s="170"/>
      <c r="B136" s="127" t="str">
        <f t="shared" ref="B136:B153" ca="1" si="18">AB553</f>
        <v/>
      </c>
      <c r="C136" s="128" t="str">
        <f t="shared" ref="C136:C153" ca="1" si="19">AC553</f>
        <v/>
      </c>
      <c r="D136" s="129" t="str">
        <f t="shared" ref="D136:D153" ca="1" si="20">AD553</f>
        <v/>
      </c>
      <c r="E136" s="129" t="str">
        <f t="shared" ref="E136:E153" ca="1" si="21">AE553</f>
        <v/>
      </c>
      <c r="F136" s="130" t="str">
        <f t="shared" ref="F136:F153" ca="1" si="22">AF553</f>
        <v/>
      </c>
      <c r="G136" s="130" t="str">
        <f t="shared" ref="G136:G153" ca="1" si="23">AG553</f>
        <v/>
      </c>
      <c r="H136" s="129"/>
      <c r="I136" s="129"/>
      <c r="J136" s="129"/>
      <c r="K136" s="129"/>
      <c r="L136" s="5"/>
      <c r="AQ136" s="105"/>
    </row>
    <row r="137" spans="1:43" customFormat="1" ht="13.8" customHeight="1">
      <c r="A137" s="170"/>
      <c r="B137" s="127" t="str">
        <f t="shared" ca="1" si="18"/>
        <v/>
      </c>
      <c r="C137" s="128" t="str">
        <f t="shared" ca="1" si="19"/>
        <v/>
      </c>
      <c r="D137" s="129" t="str">
        <f t="shared" ca="1" si="20"/>
        <v/>
      </c>
      <c r="E137" s="129" t="str">
        <f t="shared" ca="1" si="21"/>
        <v/>
      </c>
      <c r="F137" s="130" t="str">
        <f t="shared" ca="1" si="22"/>
        <v/>
      </c>
      <c r="G137" s="130" t="str">
        <f t="shared" ca="1" si="23"/>
        <v/>
      </c>
      <c r="H137" s="129"/>
      <c r="I137" s="129"/>
      <c r="J137" s="129"/>
      <c r="K137" s="129"/>
      <c r="L137" s="5"/>
      <c r="AQ137" s="105"/>
    </row>
    <row r="138" spans="1:43" customFormat="1" ht="13.8" customHeight="1">
      <c r="A138" s="170"/>
      <c r="B138" s="127" t="str">
        <f t="shared" ca="1" si="18"/>
        <v/>
      </c>
      <c r="C138" s="128" t="str">
        <f t="shared" ca="1" si="19"/>
        <v/>
      </c>
      <c r="D138" s="129" t="str">
        <f t="shared" ca="1" si="20"/>
        <v/>
      </c>
      <c r="E138" s="129" t="str">
        <f t="shared" ca="1" si="21"/>
        <v/>
      </c>
      <c r="F138" s="130" t="str">
        <f t="shared" ca="1" si="22"/>
        <v/>
      </c>
      <c r="G138" s="130" t="str">
        <f t="shared" ca="1" si="23"/>
        <v/>
      </c>
      <c r="H138" s="129"/>
      <c r="I138" s="129"/>
      <c r="J138" s="129"/>
      <c r="K138" s="129"/>
      <c r="L138" s="5"/>
      <c r="AQ138" s="105"/>
    </row>
    <row r="139" spans="1:43" customFormat="1" ht="13.8" customHeight="1">
      <c r="A139" s="170"/>
      <c r="B139" s="127" t="str">
        <f t="shared" ca="1" si="18"/>
        <v>q80v80Em(4)</v>
      </c>
      <c r="C139" s="128" t="str">
        <f t="shared" ca="1" si="19"/>
        <v>q100v70Em(4)</v>
      </c>
      <c r="D139" s="129" t="str">
        <f t="shared" ca="1" si="20"/>
        <v>q80v0Em(8)</v>
      </c>
      <c r="E139" s="129" t="str">
        <f t="shared" ca="1" si="21"/>
        <v>q40v70Em(8)</v>
      </c>
      <c r="F139" s="130" t="str">
        <f t="shared" ca="1" si="22"/>
        <v>q40v0Em(8)</v>
      </c>
      <c r="G139" s="130" t="str">
        <f t="shared" ca="1" si="23"/>
        <v>q40v60Em(8)</v>
      </c>
      <c r="H139" s="129"/>
      <c r="I139" s="129"/>
      <c r="J139" s="129"/>
      <c r="K139" s="129"/>
      <c r="L139" s="5"/>
      <c r="AQ139" s="105"/>
    </row>
    <row r="140" spans="1:43" customFormat="1" ht="13.8" customHeight="1">
      <c r="A140" s="170"/>
      <c r="B140" s="127" t="str">
        <f t="shared" ca="1" si="18"/>
        <v/>
      </c>
      <c r="C140" s="128" t="str">
        <f t="shared" ca="1" si="19"/>
        <v/>
      </c>
      <c r="D140" s="129" t="str">
        <f t="shared" ca="1" si="20"/>
        <v/>
      </c>
      <c r="E140" s="129" t="str">
        <f t="shared" ca="1" si="21"/>
        <v/>
      </c>
      <c r="F140" s="130" t="str">
        <f t="shared" ca="1" si="22"/>
        <v/>
      </c>
      <c r="G140" s="130" t="str">
        <f t="shared" ca="1" si="23"/>
        <v/>
      </c>
      <c r="H140" s="129"/>
      <c r="I140" s="129"/>
      <c r="J140" s="129"/>
      <c r="K140" s="129"/>
      <c r="L140" s="5"/>
      <c r="AQ140" s="105"/>
    </row>
    <row r="141" spans="1:43" customFormat="1" ht="13.8" customHeight="1">
      <c r="A141" s="170"/>
      <c r="B141" s="127" t="str">
        <f t="shared" ca="1" si="18"/>
        <v/>
      </c>
      <c r="C141" s="128" t="str">
        <f t="shared" ca="1" si="19"/>
        <v/>
      </c>
      <c r="D141" s="129" t="str">
        <f t="shared" ca="1" si="20"/>
        <v/>
      </c>
      <c r="E141" s="129" t="str">
        <f t="shared" ca="1" si="21"/>
        <v/>
      </c>
      <c r="F141" s="130" t="str">
        <f t="shared" ca="1" si="22"/>
        <v/>
      </c>
      <c r="G141" s="130" t="str">
        <f t="shared" ca="1" si="23"/>
        <v/>
      </c>
      <c r="H141" s="129"/>
      <c r="I141" s="129"/>
      <c r="J141" s="129"/>
      <c r="K141" s="129"/>
      <c r="L141" s="5"/>
      <c r="AQ141" s="105"/>
    </row>
    <row r="142" spans="1:43" customFormat="1" ht="13.8" customHeight="1">
      <c r="A142" s="170"/>
      <c r="B142" s="127" t="str">
        <f t="shared" ca="1" si="18"/>
        <v/>
      </c>
      <c r="C142" s="128" t="str">
        <f t="shared" ca="1" si="19"/>
        <v/>
      </c>
      <c r="D142" s="129" t="str">
        <f t="shared" ca="1" si="20"/>
        <v/>
      </c>
      <c r="E142" s="129" t="str">
        <f t="shared" ca="1" si="21"/>
        <v/>
      </c>
      <c r="F142" s="130" t="str">
        <f t="shared" ca="1" si="22"/>
        <v/>
      </c>
      <c r="G142" s="130" t="str">
        <f t="shared" ca="1" si="23"/>
        <v/>
      </c>
      <c r="H142" s="129"/>
      <c r="I142" s="129"/>
      <c r="J142" s="129"/>
      <c r="K142" s="129"/>
      <c r="L142" s="5"/>
      <c r="AQ142" s="105"/>
    </row>
    <row r="143" spans="1:43" customFormat="1" ht="13.8" customHeight="1">
      <c r="A143" s="170"/>
      <c r="B143" s="127" t="str">
        <f t="shared" ca="1" si="18"/>
        <v/>
      </c>
      <c r="C143" s="128" t="str">
        <f t="shared" ca="1" si="19"/>
        <v/>
      </c>
      <c r="D143" s="129" t="str">
        <f t="shared" ca="1" si="20"/>
        <v/>
      </c>
      <c r="E143" s="129" t="str">
        <f t="shared" ca="1" si="21"/>
        <v/>
      </c>
      <c r="F143" s="130" t="str">
        <f t="shared" ca="1" si="22"/>
        <v/>
      </c>
      <c r="G143" s="130" t="str">
        <f t="shared" ca="1" si="23"/>
        <v/>
      </c>
      <c r="H143" s="129"/>
      <c r="I143" s="129"/>
      <c r="J143" s="129"/>
      <c r="K143" s="129"/>
      <c r="L143" s="5"/>
      <c r="AQ143" s="105"/>
    </row>
    <row r="144" spans="1:43" customFormat="1" ht="13.8" customHeight="1">
      <c r="A144" s="170"/>
      <c r="B144" s="127" t="str">
        <f t="shared" ca="1" si="18"/>
        <v>q80v80Am(4)</v>
      </c>
      <c r="C144" s="128" t="str">
        <f t="shared" ca="1" si="19"/>
        <v>q100v70Am(4)</v>
      </c>
      <c r="D144" s="129" t="str">
        <f t="shared" ca="1" si="20"/>
        <v>q80v0Am(8)</v>
      </c>
      <c r="E144" s="129" t="str">
        <f t="shared" ca="1" si="21"/>
        <v>q40v70Am(8)</v>
      </c>
      <c r="F144" s="130" t="str">
        <f t="shared" ca="1" si="22"/>
        <v>q40v0Am(8)</v>
      </c>
      <c r="G144" s="130" t="str">
        <f t="shared" ca="1" si="23"/>
        <v>q40v60Am(8)</v>
      </c>
      <c r="H144" s="129"/>
      <c r="I144" s="129"/>
      <c r="J144" s="129"/>
      <c r="K144" s="129"/>
      <c r="L144" s="5"/>
      <c r="AQ144" s="105"/>
    </row>
    <row r="145" spans="1:43" customFormat="1" ht="13.8" customHeight="1">
      <c r="A145" s="170"/>
      <c r="B145" s="127" t="str">
        <f t="shared" ca="1" si="18"/>
        <v/>
      </c>
      <c r="C145" s="128" t="str">
        <f t="shared" ca="1" si="19"/>
        <v/>
      </c>
      <c r="D145" s="129" t="str">
        <f t="shared" ca="1" si="20"/>
        <v/>
      </c>
      <c r="E145" s="129" t="str">
        <f t="shared" ca="1" si="21"/>
        <v/>
      </c>
      <c r="F145" s="130" t="str">
        <f t="shared" ca="1" si="22"/>
        <v/>
      </c>
      <c r="G145" s="130" t="str">
        <f t="shared" ca="1" si="23"/>
        <v/>
      </c>
      <c r="H145" s="129"/>
      <c r="I145" s="129"/>
      <c r="J145" s="129"/>
      <c r="K145" s="129"/>
      <c r="L145" s="5"/>
      <c r="AQ145" s="105"/>
    </row>
    <row r="146" spans="1:43" customFormat="1" ht="13.8" customHeight="1">
      <c r="A146" s="170"/>
      <c r="B146" s="127" t="str">
        <f t="shared" ca="1" si="18"/>
        <v/>
      </c>
      <c r="C146" s="128" t="str">
        <f t="shared" ca="1" si="19"/>
        <v/>
      </c>
      <c r="D146" s="129" t="str">
        <f t="shared" ca="1" si="20"/>
        <v/>
      </c>
      <c r="E146" s="129" t="str">
        <f t="shared" ca="1" si="21"/>
        <v/>
      </c>
      <c r="F146" s="130" t="str">
        <f t="shared" ca="1" si="22"/>
        <v/>
      </c>
      <c r="G146" s="130" t="str">
        <f t="shared" ca="1" si="23"/>
        <v/>
      </c>
      <c r="H146" s="129"/>
      <c r="I146" s="129"/>
      <c r="J146" s="129"/>
      <c r="K146" s="129"/>
      <c r="L146" s="5"/>
      <c r="AQ146" s="105"/>
    </row>
    <row r="147" spans="1:43" customFormat="1" ht="13.8" customHeight="1">
      <c r="A147" s="170"/>
      <c r="B147" s="127" t="str">
        <f t="shared" ca="1" si="18"/>
        <v/>
      </c>
      <c r="C147" s="128" t="str">
        <f t="shared" ca="1" si="19"/>
        <v/>
      </c>
      <c r="D147" s="129" t="str">
        <f t="shared" ca="1" si="20"/>
        <v/>
      </c>
      <c r="E147" s="129" t="str">
        <f t="shared" ca="1" si="21"/>
        <v/>
      </c>
      <c r="F147" s="130" t="str">
        <f t="shared" ca="1" si="22"/>
        <v/>
      </c>
      <c r="G147" s="130" t="str">
        <f t="shared" ca="1" si="23"/>
        <v/>
      </c>
      <c r="H147" s="129"/>
      <c r="I147" s="129"/>
      <c r="J147" s="129"/>
      <c r="K147" s="129"/>
      <c r="L147" s="5"/>
      <c r="AQ147" s="105"/>
    </row>
    <row r="148" spans="1:43" customFormat="1" ht="13.8" customHeight="1">
      <c r="A148" s="170"/>
      <c r="B148" s="127" t="str">
        <f t="shared" ca="1" si="18"/>
        <v/>
      </c>
      <c r="C148" s="128" t="str">
        <f t="shared" ca="1" si="19"/>
        <v/>
      </c>
      <c r="D148" s="129" t="str">
        <f t="shared" ca="1" si="20"/>
        <v/>
      </c>
      <c r="E148" s="129" t="str">
        <f t="shared" ca="1" si="21"/>
        <v/>
      </c>
      <c r="F148" s="130" t="str">
        <f t="shared" ca="1" si="22"/>
        <v/>
      </c>
      <c r="G148" s="130" t="str">
        <f t="shared" ca="1" si="23"/>
        <v/>
      </c>
      <c r="H148" s="129"/>
      <c r="I148" s="129"/>
      <c r="J148" s="129"/>
      <c r="K148" s="129"/>
      <c r="L148" s="5"/>
      <c r="AQ148" s="105"/>
    </row>
    <row r="149" spans="1:43" customFormat="1" ht="13.8" customHeight="1">
      <c r="A149" s="170"/>
      <c r="B149" s="127" t="str">
        <f t="shared" ca="1" si="18"/>
        <v>q80v80Am(4)</v>
      </c>
      <c r="C149" s="128" t="str">
        <f t="shared" ca="1" si="19"/>
        <v>q100v70Am(4)</v>
      </c>
      <c r="D149" s="129" t="str">
        <f t="shared" ca="1" si="20"/>
        <v>q80v0Am(8)</v>
      </c>
      <c r="E149" s="129" t="str">
        <f t="shared" ca="1" si="21"/>
        <v>q40v70Am(8)</v>
      </c>
      <c r="F149" s="130" t="str">
        <f t="shared" ca="1" si="22"/>
        <v>q40v0Am(8)</v>
      </c>
      <c r="G149" s="130" t="str">
        <f t="shared" ca="1" si="23"/>
        <v>q40v60Am(8)</v>
      </c>
      <c r="H149" s="129"/>
      <c r="I149" s="129"/>
      <c r="J149" s="129"/>
      <c r="K149" s="129"/>
      <c r="L149" s="5"/>
      <c r="AQ149" s="105"/>
    </row>
    <row r="150" spans="1:43" customFormat="1" ht="13.8" customHeight="1">
      <c r="A150" s="170"/>
      <c r="B150" s="127" t="str">
        <f t="shared" ca="1" si="18"/>
        <v/>
      </c>
      <c r="C150" s="128" t="str">
        <f t="shared" ca="1" si="19"/>
        <v/>
      </c>
      <c r="D150" s="129" t="str">
        <f t="shared" ca="1" si="20"/>
        <v/>
      </c>
      <c r="E150" s="129" t="str">
        <f t="shared" ca="1" si="21"/>
        <v/>
      </c>
      <c r="F150" s="130" t="str">
        <f t="shared" ca="1" si="22"/>
        <v/>
      </c>
      <c r="G150" s="130" t="str">
        <f t="shared" ca="1" si="23"/>
        <v/>
      </c>
      <c r="H150" s="129"/>
      <c r="I150" s="129"/>
      <c r="J150" s="129"/>
      <c r="K150" s="129"/>
      <c r="L150" s="5"/>
      <c r="AQ150" s="105"/>
    </row>
    <row r="151" spans="1:43" customFormat="1" ht="13.8" customHeight="1">
      <c r="A151" s="170"/>
      <c r="B151" s="127" t="str">
        <f t="shared" ca="1" si="18"/>
        <v/>
      </c>
      <c r="C151" s="128" t="str">
        <f t="shared" ca="1" si="19"/>
        <v/>
      </c>
      <c r="D151" s="129" t="str">
        <f t="shared" ca="1" si="20"/>
        <v/>
      </c>
      <c r="E151" s="129" t="str">
        <f t="shared" ca="1" si="21"/>
        <v/>
      </c>
      <c r="F151" s="130" t="str">
        <f t="shared" ca="1" si="22"/>
        <v/>
      </c>
      <c r="G151" s="130" t="str">
        <f t="shared" ca="1" si="23"/>
        <v/>
      </c>
      <c r="H151" s="129"/>
      <c r="I151" s="129"/>
      <c r="J151" s="129"/>
      <c r="K151" s="129"/>
      <c r="L151" s="5"/>
      <c r="AQ151" s="105"/>
    </row>
    <row r="152" spans="1:43" customFormat="1" ht="13.8" customHeight="1">
      <c r="A152" s="170"/>
      <c r="B152" s="127" t="str">
        <f t="shared" ca="1" si="18"/>
        <v/>
      </c>
      <c r="C152" s="128" t="str">
        <f t="shared" ca="1" si="19"/>
        <v/>
      </c>
      <c r="D152" s="129" t="str">
        <f t="shared" ca="1" si="20"/>
        <v/>
      </c>
      <c r="E152" s="129" t="str">
        <f t="shared" ca="1" si="21"/>
        <v/>
      </c>
      <c r="F152" s="130" t="str">
        <f t="shared" ca="1" si="22"/>
        <v/>
      </c>
      <c r="G152" s="130" t="str">
        <f t="shared" ca="1" si="23"/>
        <v/>
      </c>
      <c r="H152" s="129"/>
      <c r="I152" s="129"/>
      <c r="J152" s="129"/>
      <c r="K152" s="129"/>
      <c r="L152" s="5"/>
      <c r="AQ152" s="105"/>
    </row>
    <row r="153" spans="1:43" customFormat="1" ht="13.8" customHeight="1">
      <c r="A153" s="170"/>
      <c r="B153" s="127" t="str">
        <f t="shared" ca="1" si="18"/>
        <v>q80v80C(4)</v>
      </c>
      <c r="C153" s="128" t="str">
        <f t="shared" ca="1" si="19"/>
        <v>q100v70C(4)</v>
      </c>
      <c r="D153" s="129" t="str">
        <f t="shared" ca="1" si="20"/>
        <v>q80v0C(8)</v>
      </c>
      <c r="E153" s="129" t="str">
        <f t="shared" ca="1" si="21"/>
        <v>q40v70C(8)</v>
      </c>
      <c r="F153" s="130" t="str">
        <f t="shared" ca="1" si="22"/>
        <v>q40v0C(8)</v>
      </c>
      <c r="G153" s="130" t="str">
        <f t="shared" ca="1" si="23"/>
        <v>q40v60C(8)</v>
      </c>
      <c r="H153" s="129"/>
      <c r="I153" s="129"/>
      <c r="J153" s="129"/>
      <c r="K153" s="129"/>
      <c r="L153" s="5"/>
      <c r="AQ153" s="105"/>
    </row>
    <row r="154" spans="1:43" customFormat="1" ht="13.8" customHeight="1">
      <c r="A154" s="170"/>
      <c r="B154" s="127"/>
      <c r="C154" s="128"/>
      <c r="D154" s="129"/>
      <c r="E154" s="129"/>
      <c r="F154" s="130"/>
      <c r="G154" s="130"/>
      <c r="H154" s="129"/>
      <c r="I154" s="129"/>
      <c r="J154" s="129"/>
      <c r="K154" s="129"/>
      <c r="L154" s="5"/>
      <c r="AQ154" s="105"/>
    </row>
    <row r="155" spans="1:43" customFormat="1" ht="13.8" customHeight="1">
      <c r="A155" s="170"/>
      <c r="B155" s="127"/>
      <c r="C155" s="128"/>
      <c r="D155" s="129"/>
      <c r="E155" s="129"/>
      <c r="F155" s="130"/>
      <c r="G155" s="130"/>
      <c r="H155" s="129"/>
      <c r="I155" s="129"/>
      <c r="J155" s="129"/>
      <c r="K155" s="129"/>
      <c r="L155" s="5"/>
      <c r="AQ155" s="105"/>
    </row>
    <row r="156" spans="1:43" customFormat="1" ht="13.8" customHeight="1">
      <c r="A156" s="170"/>
      <c r="B156" s="127"/>
      <c r="C156" s="128"/>
      <c r="D156" s="129"/>
      <c r="E156" s="129"/>
      <c r="F156" s="130"/>
      <c r="G156" s="130"/>
      <c r="H156" s="129"/>
      <c r="I156" s="129"/>
      <c r="J156" s="129"/>
      <c r="K156" s="129"/>
      <c r="L156" s="5"/>
      <c r="AQ156" s="105"/>
    </row>
    <row r="157" spans="1:43" customFormat="1" ht="13.8" customHeight="1">
      <c r="A157" s="170"/>
      <c r="B157" s="127"/>
      <c r="C157" s="128"/>
      <c r="D157" s="129"/>
      <c r="E157" s="129"/>
      <c r="F157" s="130"/>
      <c r="G157" s="130"/>
      <c r="H157" s="129"/>
      <c r="I157" s="129"/>
      <c r="J157" s="129"/>
      <c r="K157" s="129"/>
      <c r="L157" s="5"/>
      <c r="AQ157" s="105"/>
    </row>
    <row r="158" spans="1:43" customFormat="1" ht="13.8" customHeight="1">
      <c r="A158" s="170"/>
      <c r="B158" s="127" t="s">
        <v>91</v>
      </c>
      <c r="C158" s="128" t="s">
        <v>88</v>
      </c>
      <c r="D158" s="129">
        <f>E9</f>
        <v>37</v>
      </c>
      <c r="E158" s="130"/>
      <c r="F158" s="129" t="s">
        <v>99</v>
      </c>
      <c r="G158" s="130"/>
      <c r="H158" s="129"/>
      <c r="I158" s="129"/>
      <c r="J158" s="129"/>
      <c r="K158" s="129"/>
      <c r="L158" s="5"/>
      <c r="AQ158" s="105"/>
    </row>
    <row r="159" spans="1:43" customFormat="1" ht="13.8" customHeight="1">
      <c r="A159" s="170"/>
      <c r="B159" s="127" t="str">
        <f t="shared" ref="B159" ca="1" si="24">AI457</f>
        <v>v80o3e8</v>
      </c>
      <c r="C159" s="128" t="str">
        <f t="shared" ref="C159" ca="1" si="25">AJ457</f>
        <v>v70o3e8</v>
      </c>
      <c r="D159" s="129" t="str">
        <f t="shared" ref="D159" ca="1" si="26">AK457</f>
        <v>v70o3g8</v>
      </c>
      <c r="E159" s="129" t="str">
        <f t="shared" ref="E159" ca="1" si="27">AL457</f>
        <v>v70o3b8</v>
      </c>
      <c r="F159" s="130" t="str">
        <f t="shared" ref="F159" ca="1" si="28">AM457</f>
        <v>v80o3b8</v>
      </c>
      <c r="G159" s="130" t="str">
        <f t="shared" ref="G159" ca="1" si="29">AN457</f>
        <v>v70o3g8</v>
      </c>
      <c r="H159" s="129" t="str">
        <f t="shared" ref="H159" ca="1" si="30">AO457</f>
        <v>v70o3g8</v>
      </c>
      <c r="I159" s="129" t="str">
        <f t="shared" ref="I159" ca="1" si="31">AP457</f>
        <v>v70o3e8</v>
      </c>
      <c r="J159" s="129"/>
      <c r="K159" s="129"/>
      <c r="L159" s="5"/>
      <c r="AQ159" s="105"/>
    </row>
    <row r="160" spans="1:43" customFormat="1" ht="13.8" customHeight="1">
      <c r="A160" s="170"/>
      <c r="B160" s="127" t="str">
        <f t="shared" ref="B160:B223" ca="1" si="32">AI458</f>
        <v/>
      </c>
      <c r="C160" s="128" t="str">
        <f t="shared" ref="C160:C223" ca="1" si="33">AJ458</f>
        <v/>
      </c>
      <c r="D160" s="129" t="str">
        <f t="shared" ref="D160:D223" ca="1" si="34">AK458</f>
        <v/>
      </c>
      <c r="E160" s="129" t="str">
        <f t="shared" ref="E160:E223" ca="1" si="35">AL458</f>
        <v/>
      </c>
      <c r="F160" s="130" t="str">
        <f t="shared" ref="F160:F223" ca="1" si="36">AM458</f>
        <v/>
      </c>
      <c r="G160" s="130" t="str">
        <f t="shared" ref="G160:G223" ca="1" si="37">AN458</f>
        <v/>
      </c>
      <c r="H160" s="129" t="str">
        <f t="shared" ref="H160:H223" ca="1" si="38">AO458</f>
        <v/>
      </c>
      <c r="I160" s="129" t="str">
        <f t="shared" ref="I160:I223" ca="1" si="39">AP458</f>
        <v/>
      </c>
      <c r="J160" s="129"/>
      <c r="K160" s="129"/>
      <c r="L160" s="5"/>
      <c r="AQ160" s="105"/>
    </row>
    <row r="161" spans="1:43" customFormat="1" ht="13.8" customHeight="1">
      <c r="A161" s="170"/>
      <c r="B161" s="127" t="str">
        <f t="shared" ca="1" si="32"/>
        <v/>
      </c>
      <c r="C161" s="128" t="str">
        <f t="shared" ca="1" si="33"/>
        <v/>
      </c>
      <c r="D161" s="129" t="str">
        <f t="shared" ca="1" si="34"/>
        <v/>
      </c>
      <c r="E161" s="129" t="str">
        <f t="shared" ca="1" si="35"/>
        <v/>
      </c>
      <c r="F161" s="130" t="str">
        <f t="shared" ca="1" si="36"/>
        <v/>
      </c>
      <c r="G161" s="130" t="str">
        <f t="shared" ca="1" si="37"/>
        <v/>
      </c>
      <c r="H161" s="129" t="str">
        <f t="shared" ca="1" si="38"/>
        <v/>
      </c>
      <c r="I161" s="129" t="str">
        <f t="shared" ca="1" si="39"/>
        <v/>
      </c>
      <c r="J161" s="129"/>
      <c r="K161" s="129"/>
      <c r="L161" s="5"/>
      <c r="AQ161" s="105"/>
    </row>
    <row r="162" spans="1:43" customFormat="1" ht="13.8" customHeight="1">
      <c r="A162" s="170"/>
      <c r="B162" s="127" t="str">
        <f t="shared" ca="1" si="32"/>
        <v/>
      </c>
      <c r="C162" s="128" t="str">
        <f t="shared" ca="1" si="33"/>
        <v/>
      </c>
      <c r="D162" s="129" t="str">
        <f t="shared" ca="1" si="34"/>
        <v/>
      </c>
      <c r="E162" s="129" t="str">
        <f t="shared" ca="1" si="35"/>
        <v/>
      </c>
      <c r="F162" s="130" t="str">
        <f t="shared" ca="1" si="36"/>
        <v/>
      </c>
      <c r="G162" s="130" t="str">
        <f t="shared" ca="1" si="37"/>
        <v/>
      </c>
      <c r="H162" s="129" t="str">
        <f t="shared" ca="1" si="38"/>
        <v/>
      </c>
      <c r="I162" s="129" t="str">
        <f t="shared" ca="1" si="39"/>
        <v/>
      </c>
      <c r="J162" s="129"/>
      <c r="K162" s="129"/>
      <c r="L162" s="5"/>
      <c r="AQ162" s="105"/>
    </row>
    <row r="163" spans="1:43" customFormat="1" ht="13.8" customHeight="1">
      <c r="A163" s="170"/>
      <c r="B163" s="127" t="str">
        <f t="shared" ca="1" si="32"/>
        <v>v80o3d8</v>
      </c>
      <c r="C163" s="128" t="str">
        <f t="shared" ca="1" si="33"/>
        <v>v70o3d8</v>
      </c>
      <c r="D163" s="129" t="str">
        <f t="shared" ca="1" si="34"/>
        <v>v70o3f8</v>
      </c>
      <c r="E163" s="129" t="str">
        <f t="shared" ca="1" si="35"/>
        <v>v70o3a8</v>
      </c>
      <c r="F163" s="130" t="str">
        <f t="shared" ca="1" si="36"/>
        <v>v80o3a8</v>
      </c>
      <c r="G163" s="130" t="str">
        <f t="shared" ca="1" si="37"/>
        <v>v70o3f8</v>
      </c>
      <c r="H163" s="129" t="str">
        <f t="shared" ca="1" si="38"/>
        <v>v70o3f8</v>
      </c>
      <c r="I163" s="129" t="str">
        <f t="shared" ca="1" si="39"/>
        <v>v70o3d8</v>
      </c>
      <c r="J163" s="129"/>
      <c r="K163" s="129"/>
      <c r="L163" s="5"/>
      <c r="AQ163" s="105"/>
    </row>
    <row r="164" spans="1:43" customFormat="1" ht="13.8" customHeight="1">
      <c r="A164" s="170"/>
      <c r="B164" s="127" t="str">
        <f t="shared" ca="1" si="32"/>
        <v/>
      </c>
      <c r="C164" s="128" t="str">
        <f t="shared" ca="1" si="33"/>
        <v/>
      </c>
      <c r="D164" s="129" t="str">
        <f t="shared" ca="1" si="34"/>
        <v/>
      </c>
      <c r="E164" s="129" t="str">
        <f t="shared" ca="1" si="35"/>
        <v/>
      </c>
      <c r="F164" s="130" t="str">
        <f t="shared" ca="1" si="36"/>
        <v/>
      </c>
      <c r="G164" s="130" t="str">
        <f t="shared" ca="1" si="37"/>
        <v/>
      </c>
      <c r="H164" s="129" t="str">
        <f t="shared" ca="1" si="38"/>
        <v/>
      </c>
      <c r="I164" s="129" t="str">
        <f t="shared" ca="1" si="39"/>
        <v/>
      </c>
      <c r="J164" s="129"/>
      <c r="K164" s="129"/>
      <c r="L164" s="5"/>
      <c r="AQ164" s="105"/>
    </row>
    <row r="165" spans="1:43" customFormat="1" ht="13.8" customHeight="1">
      <c r="A165" s="170"/>
      <c r="B165" s="127" t="str">
        <f t="shared" ca="1" si="32"/>
        <v/>
      </c>
      <c r="C165" s="128" t="str">
        <f t="shared" ca="1" si="33"/>
        <v/>
      </c>
      <c r="D165" s="129" t="str">
        <f t="shared" ca="1" si="34"/>
        <v/>
      </c>
      <c r="E165" s="129" t="str">
        <f t="shared" ca="1" si="35"/>
        <v/>
      </c>
      <c r="F165" s="130" t="str">
        <f t="shared" ca="1" si="36"/>
        <v/>
      </c>
      <c r="G165" s="130" t="str">
        <f t="shared" ca="1" si="37"/>
        <v/>
      </c>
      <c r="H165" s="129" t="str">
        <f t="shared" ca="1" si="38"/>
        <v/>
      </c>
      <c r="I165" s="129" t="str">
        <f t="shared" ca="1" si="39"/>
        <v/>
      </c>
      <c r="J165" s="129"/>
      <c r="K165" s="129"/>
      <c r="L165" s="5"/>
      <c r="AQ165" s="105"/>
    </row>
    <row r="166" spans="1:43" customFormat="1" ht="13.8" customHeight="1">
      <c r="A166" s="170"/>
      <c r="B166" s="127" t="str">
        <f t="shared" ca="1" si="32"/>
        <v/>
      </c>
      <c r="C166" s="128" t="str">
        <f t="shared" ca="1" si="33"/>
        <v/>
      </c>
      <c r="D166" s="129" t="str">
        <f t="shared" ca="1" si="34"/>
        <v/>
      </c>
      <c r="E166" s="129" t="str">
        <f t="shared" ca="1" si="35"/>
        <v/>
      </c>
      <c r="F166" s="130" t="str">
        <f t="shared" ca="1" si="36"/>
        <v/>
      </c>
      <c r="G166" s="130" t="str">
        <f t="shared" ca="1" si="37"/>
        <v/>
      </c>
      <c r="H166" s="129" t="str">
        <f t="shared" ca="1" si="38"/>
        <v/>
      </c>
      <c r="I166" s="129" t="str">
        <f t="shared" ca="1" si="39"/>
        <v/>
      </c>
      <c r="J166" s="129"/>
      <c r="K166" s="129"/>
      <c r="L166" s="5"/>
      <c r="AQ166" s="105"/>
    </row>
    <row r="167" spans="1:43" customFormat="1" ht="13.8" customHeight="1">
      <c r="A167" s="170"/>
      <c r="B167" s="127" t="str">
        <f t="shared" ca="1" si="32"/>
        <v>v80o3g8</v>
      </c>
      <c r="C167" s="128" t="str">
        <f t="shared" ca="1" si="33"/>
        <v>v70o3g8</v>
      </c>
      <c r="D167" s="129" t="str">
        <f t="shared" ca="1" si="34"/>
        <v>v70o3b8</v>
      </c>
      <c r="E167" s="129" t="str">
        <f t="shared" ca="1" si="35"/>
        <v>v70o4d8</v>
      </c>
      <c r="F167" s="130" t="str">
        <f t="shared" ca="1" si="36"/>
        <v>v80o4d8</v>
      </c>
      <c r="G167" s="130" t="str">
        <f t="shared" ca="1" si="37"/>
        <v>v70o3b8</v>
      </c>
      <c r="H167" s="129" t="str">
        <f t="shared" ca="1" si="38"/>
        <v>v70o3b8</v>
      </c>
      <c r="I167" s="129" t="str">
        <f t="shared" ca="1" si="39"/>
        <v>v70o3g8</v>
      </c>
      <c r="J167" s="129"/>
      <c r="K167" s="129"/>
      <c r="L167" s="5"/>
      <c r="AQ167" s="105"/>
    </row>
    <row r="168" spans="1:43" customFormat="1" ht="13.8" customHeight="1">
      <c r="A168" s="170"/>
      <c r="B168" s="127" t="str">
        <f t="shared" ca="1" si="32"/>
        <v/>
      </c>
      <c r="C168" s="128" t="str">
        <f t="shared" ca="1" si="33"/>
        <v/>
      </c>
      <c r="D168" s="129" t="str">
        <f t="shared" ca="1" si="34"/>
        <v/>
      </c>
      <c r="E168" s="129" t="str">
        <f t="shared" ca="1" si="35"/>
        <v/>
      </c>
      <c r="F168" s="130" t="str">
        <f t="shared" ca="1" si="36"/>
        <v/>
      </c>
      <c r="G168" s="130" t="str">
        <f t="shared" ca="1" si="37"/>
        <v/>
      </c>
      <c r="H168" s="129" t="str">
        <f t="shared" ca="1" si="38"/>
        <v/>
      </c>
      <c r="I168" s="129" t="str">
        <f t="shared" ca="1" si="39"/>
        <v/>
      </c>
      <c r="J168" s="129"/>
      <c r="K168" s="129"/>
      <c r="L168" s="5"/>
      <c r="AQ168" s="105"/>
    </row>
    <row r="169" spans="1:43" customFormat="1" ht="13.8" customHeight="1">
      <c r="A169" s="170"/>
      <c r="B169" s="127" t="str">
        <f t="shared" ca="1" si="32"/>
        <v/>
      </c>
      <c r="C169" s="128" t="str">
        <f t="shared" ca="1" si="33"/>
        <v/>
      </c>
      <c r="D169" s="129" t="str">
        <f t="shared" ca="1" si="34"/>
        <v/>
      </c>
      <c r="E169" s="129" t="str">
        <f t="shared" ca="1" si="35"/>
        <v/>
      </c>
      <c r="F169" s="130" t="str">
        <f t="shared" ca="1" si="36"/>
        <v/>
      </c>
      <c r="G169" s="130" t="str">
        <f t="shared" ca="1" si="37"/>
        <v/>
      </c>
      <c r="H169" s="129" t="str">
        <f t="shared" ca="1" si="38"/>
        <v/>
      </c>
      <c r="I169" s="129" t="str">
        <f t="shared" ca="1" si="39"/>
        <v/>
      </c>
      <c r="J169" s="129"/>
      <c r="K169" s="129"/>
      <c r="L169" s="5"/>
      <c r="AQ169" s="105"/>
    </row>
    <row r="170" spans="1:43" customFormat="1" ht="13.8" customHeight="1">
      <c r="A170" s="170"/>
      <c r="B170" s="127" t="str">
        <f t="shared" ca="1" si="32"/>
        <v/>
      </c>
      <c r="C170" s="128" t="str">
        <f t="shared" ca="1" si="33"/>
        <v/>
      </c>
      <c r="D170" s="129" t="str">
        <f t="shared" ca="1" si="34"/>
        <v/>
      </c>
      <c r="E170" s="129" t="str">
        <f t="shared" ca="1" si="35"/>
        <v/>
      </c>
      <c r="F170" s="130" t="str">
        <f t="shared" ca="1" si="36"/>
        <v/>
      </c>
      <c r="G170" s="130" t="str">
        <f t="shared" ca="1" si="37"/>
        <v/>
      </c>
      <c r="H170" s="129" t="str">
        <f t="shared" ca="1" si="38"/>
        <v/>
      </c>
      <c r="I170" s="129" t="str">
        <f t="shared" ca="1" si="39"/>
        <v/>
      </c>
      <c r="J170" s="129"/>
      <c r="K170" s="129"/>
      <c r="L170" s="5"/>
      <c r="AQ170" s="105"/>
    </row>
    <row r="171" spans="1:43" customFormat="1" ht="13.8" customHeight="1">
      <c r="A171" s="170"/>
      <c r="B171" s="127" t="str">
        <f t="shared" ca="1" si="32"/>
        <v>v80o3c8</v>
      </c>
      <c r="C171" s="128" t="str">
        <f t="shared" ca="1" si="33"/>
        <v>v70o3c8</v>
      </c>
      <c r="D171" s="129" t="str">
        <f t="shared" ca="1" si="34"/>
        <v>v70o3e8</v>
      </c>
      <c r="E171" s="129" t="str">
        <f t="shared" ca="1" si="35"/>
        <v>v70o3g8</v>
      </c>
      <c r="F171" s="130" t="str">
        <f t="shared" ca="1" si="36"/>
        <v>v80o3g8</v>
      </c>
      <c r="G171" s="130" t="str">
        <f t="shared" ca="1" si="37"/>
        <v>v70o3e8</v>
      </c>
      <c r="H171" s="129" t="str">
        <f t="shared" ca="1" si="38"/>
        <v>v70o3e8</v>
      </c>
      <c r="I171" s="129" t="str">
        <f t="shared" ca="1" si="39"/>
        <v>v70o3c8</v>
      </c>
      <c r="J171" s="129"/>
      <c r="K171" s="129"/>
      <c r="L171" s="5"/>
      <c r="AQ171" s="105"/>
    </row>
    <row r="172" spans="1:43" customFormat="1" ht="13.8" customHeight="1">
      <c r="A172" s="170"/>
      <c r="B172" s="127" t="str">
        <f t="shared" ca="1" si="32"/>
        <v/>
      </c>
      <c r="C172" s="128" t="str">
        <f t="shared" ca="1" si="33"/>
        <v/>
      </c>
      <c r="D172" s="129" t="str">
        <f t="shared" ca="1" si="34"/>
        <v/>
      </c>
      <c r="E172" s="129" t="str">
        <f t="shared" ca="1" si="35"/>
        <v/>
      </c>
      <c r="F172" s="130" t="str">
        <f t="shared" ca="1" si="36"/>
        <v/>
      </c>
      <c r="G172" s="130" t="str">
        <f t="shared" ca="1" si="37"/>
        <v/>
      </c>
      <c r="H172" s="129" t="str">
        <f t="shared" ca="1" si="38"/>
        <v/>
      </c>
      <c r="I172" s="129" t="str">
        <f t="shared" ca="1" si="39"/>
        <v/>
      </c>
      <c r="J172" s="129"/>
      <c r="K172" s="129"/>
      <c r="L172" s="5"/>
      <c r="AQ172" s="105"/>
    </row>
    <row r="173" spans="1:43" customFormat="1" ht="13.8" customHeight="1">
      <c r="A173" s="170"/>
      <c r="B173" s="127" t="str">
        <f t="shared" ca="1" si="32"/>
        <v/>
      </c>
      <c r="C173" s="128" t="str">
        <f t="shared" ca="1" si="33"/>
        <v/>
      </c>
      <c r="D173" s="129" t="str">
        <f t="shared" ca="1" si="34"/>
        <v/>
      </c>
      <c r="E173" s="129" t="str">
        <f t="shared" ca="1" si="35"/>
        <v/>
      </c>
      <c r="F173" s="130" t="str">
        <f t="shared" ca="1" si="36"/>
        <v/>
      </c>
      <c r="G173" s="130" t="str">
        <f t="shared" ca="1" si="37"/>
        <v/>
      </c>
      <c r="H173" s="129" t="str">
        <f t="shared" ca="1" si="38"/>
        <v/>
      </c>
      <c r="I173" s="129" t="str">
        <f t="shared" ca="1" si="39"/>
        <v/>
      </c>
      <c r="J173" s="129"/>
      <c r="K173" s="129"/>
      <c r="L173" s="5"/>
      <c r="AQ173" s="105"/>
    </row>
    <row r="174" spans="1:43" customFormat="1" ht="13.8" customHeight="1">
      <c r="A174" s="170"/>
      <c r="B174" s="127" t="str">
        <f t="shared" ca="1" si="32"/>
        <v/>
      </c>
      <c r="C174" s="128" t="str">
        <f t="shared" ca="1" si="33"/>
        <v/>
      </c>
      <c r="D174" s="129" t="str">
        <f t="shared" ca="1" si="34"/>
        <v/>
      </c>
      <c r="E174" s="129" t="str">
        <f t="shared" ca="1" si="35"/>
        <v/>
      </c>
      <c r="F174" s="130" t="str">
        <f t="shared" ca="1" si="36"/>
        <v/>
      </c>
      <c r="G174" s="130" t="str">
        <f t="shared" ca="1" si="37"/>
        <v/>
      </c>
      <c r="H174" s="129" t="str">
        <f t="shared" ca="1" si="38"/>
        <v/>
      </c>
      <c r="I174" s="129" t="str">
        <f t="shared" ca="1" si="39"/>
        <v/>
      </c>
      <c r="J174" s="129"/>
      <c r="K174" s="129"/>
      <c r="L174" s="5"/>
      <c r="AQ174" s="105"/>
    </row>
    <row r="175" spans="1:43" customFormat="1" ht="13.8" customHeight="1">
      <c r="A175" s="170"/>
      <c r="B175" s="127" t="str">
        <f t="shared" ca="1" si="32"/>
        <v>v80o3c8</v>
      </c>
      <c r="C175" s="128" t="str">
        <f t="shared" ca="1" si="33"/>
        <v>v70o3c8</v>
      </c>
      <c r="D175" s="129" t="str">
        <f t="shared" ca="1" si="34"/>
        <v>v70o3e8</v>
      </c>
      <c r="E175" s="129" t="str">
        <f t="shared" ca="1" si="35"/>
        <v>v70o3g8</v>
      </c>
      <c r="F175" s="130" t="str">
        <f t="shared" ca="1" si="36"/>
        <v>v80o3g8</v>
      </c>
      <c r="G175" s="130" t="str">
        <f t="shared" ca="1" si="37"/>
        <v>v70o3e8</v>
      </c>
      <c r="H175" s="129" t="str">
        <f t="shared" ca="1" si="38"/>
        <v>v70o3e8</v>
      </c>
      <c r="I175" s="129" t="str">
        <f t="shared" ca="1" si="39"/>
        <v>v70o3c8</v>
      </c>
      <c r="J175" s="129"/>
      <c r="K175" s="129"/>
      <c r="L175" s="5"/>
      <c r="AQ175" s="105"/>
    </row>
    <row r="176" spans="1:43" customFormat="1" ht="13.8" customHeight="1">
      <c r="A176" s="170"/>
      <c r="B176" s="127" t="str">
        <f t="shared" ca="1" si="32"/>
        <v/>
      </c>
      <c r="C176" s="128" t="str">
        <f t="shared" ca="1" si="33"/>
        <v/>
      </c>
      <c r="D176" s="129" t="str">
        <f t="shared" ca="1" si="34"/>
        <v/>
      </c>
      <c r="E176" s="129" t="str">
        <f t="shared" ca="1" si="35"/>
        <v/>
      </c>
      <c r="F176" s="130" t="str">
        <f t="shared" ca="1" si="36"/>
        <v/>
      </c>
      <c r="G176" s="130" t="str">
        <f t="shared" ca="1" si="37"/>
        <v/>
      </c>
      <c r="H176" s="129" t="str">
        <f t="shared" ca="1" si="38"/>
        <v/>
      </c>
      <c r="I176" s="129" t="str">
        <f t="shared" ca="1" si="39"/>
        <v/>
      </c>
      <c r="J176" s="129"/>
      <c r="K176" s="129"/>
      <c r="L176" s="5"/>
      <c r="AQ176" s="105"/>
    </row>
    <row r="177" spans="1:43" customFormat="1" ht="13.8" customHeight="1">
      <c r="A177" s="170"/>
      <c r="B177" s="127" t="str">
        <f t="shared" ca="1" si="32"/>
        <v/>
      </c>
      <c r="C177" s="128" t="str">
        <f t="shared" ca="1" si="33"/>
        <v/>
      </c>
      <c r="D177" s="129" t="str">
        <f t="shared" ca="1" si="34"/>
        <v/>
      </c>
      <c r="E177" s="129" t="str">
        <f t="shared" ca="1" si="35"/>
        <v/>
      </c>
      <c r="F177" s="130" t="str">
        <f t="shared" ca="1" si="36"/>
        <v/>
      </c>
      <c r="G177" s="130" t="str">
        <f t="shared" ca="1" si="37"/>
        <v/>
      </c>
      <c r="H177" s="129" t="str">
        <f t="shared" ca="1" si="38"/>
        <v/>
      </c>
      <c r="I177" s="129" t="str">
        <f t="shared" ca="1" si="39"/>
        <v/>
      </c>
      <c r="J177" s="129"/>
      <c r="K177" s="129"/>
      <c r="L177" s="5"/>
      <c r="AQ177" s="105"/>
    </row>
    <row r="178" spans="1:43" customFormat="1" ht="13.8" customHeight="1">
      <c r="A178" s="170"/>
      <c r="B178" s="127" t="str">
        <f t="shared" ca="1" si="32"/>
        <v>v80o3c8</v>
      </c>
      <c r="C178" s="128" t="str">
        <f t="shared" ca="1" si="33"/>
        <v>v70o3c8</v>
      </c>
      <c r="D178" s="129" t="str">
        <f t="shared" ca="1" si="34"/>
        <v>v70o3e8</v>
      </c>
      <c r="E178" s="129" t="str">
        <f t="shared" ca="1" si="35"/>
        <v>v70o3g8</v>
      </c>
      <c r="F178" s="130" t="str">
        <f t="shared" ca="1" si="36"/>
        <v>v80o3g8</v>
      </c>
      <c r="G178" s="130" t="str">
        <f t="shared" ca="1" si="37"/>
        <v>v70o3e8</v>
      </c>
      <c r="H178" s="129" t="str">
        <f t="shared" ca="1" si="38"/>
        <v>v70o3e8</v>
      </c>
      <c r="I178" s="129" t="str">
        <f t="shared" ca="1" si="39"/>
        <v>v70o3c8</v>
      </c>
      <c r="J178" s="129"/>
      <c r="K178" s="129"/>
      <c r="L178" s="5"/>
      <c r="AQ178" s="105"/>
    </row>
    <row r="179" spans="1:43" customFormat="1" ht="13.8" customHeight="1">
      <c r="A179" s="170"/>
      <c r="B179" s="127" t="str">
        <f t="shared" ca="1" si="32"/>
        <v/>
      </c>
      <c r="C179" s="128" t="str">
        <f t="shared" ca="1" si="33"/>
        <v/>
      </c>
      <c r="D179" s="129" t="str">
        <f t="shared" ca="1" si="34"/>
        <v/>
      </c>
      <c r="E179" s="129" t="str">
        <f t="shared" ca="1" si="35"/>
        <v/>
      </c>
      <c r="F179" s="130" t="str">
        <f t="shared" ca="1" si="36"/>
        <v/>
      </c>
      <c r="G179" s="130" t="str">
        <f t="shared" ca="1" si="37"/>
        <v/>
      </c>
      <c r="H179" s="129" t="str">
        <f t="shared" ca="1" si="38"/>
        <v/>
      </c>
      <c r="I179" s="129" t="str">
        <f t="shared" ca="1" si="39"/>
        <v/>
      </c>
      <c r="J179" s="129"/>
      <c r="K179" s="129"/>
      <c r="L179" s="5"/>
      <c r="AQ179" s="105"/>
    </row>
    <row r="180" spans="1:43" customFormat="1" ht="13.8" customHeight="1">
      <c r="A180" s="170"/>
      <c r="B180" s="127" t="str">
        <f t="shared" ca="1" si="32"/>
        <v/>
      </c>
      <c r="C180" s="128" t="str">
        <f t="shared" ca="1" si="33"/>
        <v/>
      </c>
      <c r="D180" s="129" t="str">
        <f t="shared" ca="1" si="34"/>
        <v/>
      </c>
      <c r="E180" s="129" t="str">
        <f t="shared" ca="1" si="35"/>
        <v/>
      </c>
      <c r="F180" s="130" t="str">
        <f t="shared" ca="1" si="36"/>
        <v/>
      </c>
      <c r="G180" s="130" t="str">
        <f t="shared" ca="1" si="37"/>
        <v/>
      </c>
      <c r="H180" s="129" t="str">
        <f t="shared" ca="1" si="38"/>
        <v/>
      </c>
      <c r="I180" s="129" t="str">
        <f t="shared" ca="1" si="39"/>
        <v/>
      </c>
      <c r="J180" s="129"/>
      <c r="K180" s="129"/>
      <c r="L180" s="5"/>
      <c r="AQ180" s="105"/>
    </row>
    <row r="181" spans="1:43" customFormat="1" ht="13.8" customHeight="1">
      <c r="A181" s="170"/>
      <c r="B181" s="127" t="str">
        <f t="shared" ca="1" si="32"/>
        <v/>
      </c>
      <c r="C181" s="128" t="str">
        <f t="shared" ca="1" si="33"/>
        <v/>
      </c>
      <c r="D181" s="129" t="str">
        <f t="shared" ca="1" si="34"/>
        <v/>
      </c>
      <c r="E181" s="129" t="str">
        <f t="shared" ca="1" si="35"/>
        <v/>
      </c>
      <c r="F181" s="130" t="str">
        <f t="shared" ca="1" si="36"/>
        <v/>
      </c>
      <c r="G181" s="130" t="str">
        <f t="shared" ca="1" si="37"/>
        <v/>
      </c>
      <c r="H181" s="129" t="str">
        <f t="shared" ca="1" si="38"/>
        <v/>
      </c>
      <c r="I181" s="129" t="str">
        <f t="shared" ca="1" si="39"/>
        <v/>
      </c>
      <c r="J181" s="129"/>
      <c r="K181" s="129"/>
      <c r="L181" s="5"/>
      <c r="AQ181" s="105"/>
    </row>
    <row r="182" spans="1:43" customFormat="1" ht="13.8" customHeight="1">
      <c r="A182" s="170"/>
      <c r="B182" s="127" t="str">
        <f t="shared" ca="1" si="32"/>
        <v/>
      </c>
      <c r="C182" s="128" t="str">
        <f t="shared" ca="1" si="33"/>
        <v/>
      </c>
      <c r="D182" s="129" t="str">
        <f t="shared" ca="1" si="34"/>
        <v/>
      </c>
      <c r="E182" s="129" t="str">
        <f t="shared" ca="1" si="35"/>
        <v/>
      </c>
      <c r="F182" s="130" t="str">
        <f t="shared" ca="1" si="36"/>
        <v/>
      </c>
      <c r="G182" s="130" t="str">
        <f t="shared" ca="1" si="37"/>
        <v/>
      </c>
      <c r="H182" s="129" t="str">
        <f t="shared" ca="1" si="38"/>
        <v/>
      </c>
      <c r="I182" s="129" t="str">
        <f t="shared" ca="1" si="39"/>
        <v/>
      </c>
      <c r="J182" s="129"/>
      <c r="K182" s="129"/>
      <c r="L182" s="5"/>
      <c r="AQ182" s="105"/>
    </row>
    <row r="183" spans="1:43" customFormat="1" ht="13.8" customHeight="1">
      <c r="A183" s="170"/>
      <c r="B183" s="127" t="str">
        <f t="shared" ca="1" si="32"/>
        <v/>
      </c>
      <c r="C183" s="128" t="str">
        <f t="shared" ca="1" si="33"/>
        <v/>
      </c>
      <c r="D183" s="129" t="str">
        <f t="shared" ca="1" si="34"/>
        <v/>
      </c>
      <c r="E183" s="129" t="str">
        <f t="shared" ca="1" si="35"/>
        <v/>
      </c>
      <c r="F183" s="130" t="str">
        <f t="shared" ca="1" si="36"/>
        <v/>
      </c>
      <c r="G183" s="130" t="str">
        <f t="shared" ca="1" si="37"/>
        <v/>
      </c>
      <c r="H183" s="129" t="str">
        <f t="shared" ca="1" si="38"/>
        <v/>
      </c>
      <c r="I183" s="129" t="str">
        <f t="shared" ca="1" si="39"/>
        <v/>
      </c>
      <c r="J183" s="129"/>
      <c r="K183" s="129"/>
      <c r="L183" s="5"/>
      <c r="AQ183" s="105"/>
    </row>
    <row r="184" spans="1:43" customFormat="1" ht="13.8" customHeight="1">
      <c r="A184" s="170"/>
      <c r="B184" s="127" t="str">
        <f t="shared" ca="1" si="32"/>
        <v>v80o3d8</v>
      </c>
      <c r="C184" s="128" t="str">
        <f t="shared" ca="1" si="33"/>
        <v>v70o3d8</v>
      </c>
      <c r="D184" s="129" t="str">
        <f t="shared" ca="1" si="34"/>
        <v>v70o3f8</v>
      </c>
      <c r="E184" s="129" t="str">
        <f t="shared" ca="1" si="35"/>
        <v>v70o3a8</v>
      </c>
      <c r="F184" s="130" t="str">
        <f t="shared" ca="1" si="36"/>
        <v>v80o3a8</v>
      </c>
      <c r="G184" s="130" t="str">
        <f t="shared" ca="1" si="37"/>
        <v>v70o3f8</v>
      </c>
      <c r="H184" s="129" t="str">
        <f t="shared" ca="1" si="38"/>
        <v>v70o3f8</v>
      </c>
      <c r="I184" s="129" t="str">
        <f t="shared" ca="1" si="39"/>
        <v>v70o3d8</v>
      </c>
      <c r="J184" s="129"/>
      <c r="K184" s="129"/>
      <c r="L184" s="5"/>
      <c r="AQ184" s="105"/>
    </row>
    <row r="185" spans="1:43" customFormat="1" ht="13.8" customHeight="1">
      <c r="A185" s="170"/>
      <c r="B185" s="127" t="str">
        <f t="shared" ca="1" si="32"/>
        <v/>
      </c>
      <c r="C185" s="128" t="str">
        <f t="shared" ca="1" si="33"/>
        <v/>
      </c>
      <c r="D185" s="129" t="str">
        <f t="shared" ca="1" si="34"/>
        <v/>
      </c>
      <c r="E185" s="129" t="str">
        <f t="shared" ca="1" si="35"/>
        <v/>
      </c>
      <c r="F185" s="130" t="str">
        <f t="shared" ca="1" si="36"/>
        <v/>
      </c>
      <c r="G185" s="130" t="str">
        <f t="shared" ca="1" si="37"/>
        <v/>
      </c>
      <c r="H185" s="129" t="str">
        <f t="shared" ca="1" si="38"/>
        <v/>
      </c>
      <c r="I185" s="129" t="str">
        <f t="shared" ca="1" si="39"/>
        <v/>
      </c>
      <c r="J185" s="129"/>
      <c r="K185" s="129"/>
      <c r="L185" s="5"/>
      <c r="AQ185" s="105"/>
    </row>
    <row r="186" spans="1:43" customFormat="1" ht="13.8" customHeight="1">
      <c r="A186" s="170"/>
      <c r="B186" s="127" t="str">
        <f t="shared" ca="1" si="32"/>
        <v/>
      </c>
      <c r="C186" s="128" t="str">
        <f t="shared" ca="1" si="33"/>
        <v/>
      </c>
      <c r="D186" s="129" t="str">
        <f t="shared" ca="1" si="34"/>
        <v/>
      </c>
      <c r="E186" s="129" t="str">
        <f t="shared" ca="1" si="35"/>
        <v/>
      </c>
      <c r="F186" s="130" t="str">
        <f t="shared" ca="1" si="36"/>
        <v/>
      </c>
      <c r="G186" s="130" t="str">
        <f t="shared" ca="1" si="37"/>
        <v/>
      </c>
      <c r="H186" s="129" t="str">
        <f t="shared" ca="1" si="38"/>
        <v/>
      </c>
      <c r="I186" s="129" t="str">
        <f t="shared" ca="1" si="39"/>
        <v/>
      </c>
      <c r="J186" s="129"/>
      <c r="K186" s="129"/>
      <c r="L186" s="5"/>
      <c r="AQ186" s="105"/>
    </row>
    <row r="187" spans="1:43" customFormat="1" ht="13.8" customHeight="1">
      <c r="A187" s="170"/>
      <c r="B187" s="127" t="str">
        <f t="shared" ca="1" si="32"/>
        <v>v80o3f8</v>
      </c>
      <c r="C187" s="128" t="str">
        <f t="shared" ca="1" si="33"/>
        <v>v70o3f8</v>
      </c>
      <c r="D187" s="129" t="str">
        <f t="shared" ca="1" si="34"/>
        <v>v70o3a8</v>
      </c>
      <c r="E187" s="129" t="str">
        <f t="shared" ca="1" si="35"/>
        <v>v70o4c8</v>
      </c>
      <c r="F187" s="130" t="str">
        <f t="shared" ca="1" si="36"/>
        <v>v80o4c8</v>
      </c>
      <c r="G187" s="130" t="str">
        <f t="shared" ca="1" si="37"/>
        <v>v70o3a8</v>
      </c>
      <c r="H187" s="129" t="str">
        <f t="shared" ca="1" si="38"/>
        <v>v70o3a8</v>
      </c>
      <c r="I187" s="129" t="str">
        <f t="shared" ca="1" si="39"/>
        <v>v70o3f8</v>
      </c>
      <c r="J187" s="129"/>
      <c r="K187" s="129"/>
      <c r="L187" s="5"/>
      <c r="AQ187" s="105"/>
    </row>
    <row r="188" spans="1:43" customFormat="1" ht="13.8" customHeight="1">
      <c r="A188" s="170"/>
      <c r="B188" s="127" t="str">
        <f t="shared" ca="1" si="32"/>
        <v/>
      </c>
      <c r="C188" s="128" t="str">
        <f t="shared" ca="1" si="33"/>
        <v/>
      </c>
      <c r="D188" s="129" t="str">
        <f t="shared" ca="1" si="34"/>
        <v/>
      </c>
      <c r="E188" s="129" t="str">
        <f t="shared" ca="1" si="35"/>
        <v/>
      </c>
      <c r="F188" s="130" t="str">
        <f t="shared" ca="1" si="36"/>
        <v/>
      </c>
      <c r="G188" s="130" t="str">
        <f t="shared" ca="1" si="37"/>
        <v/>
      </c>
      <c r="H188" s="129" t="str">
        <f t="shared" ca="1" si="38"/>
        <v/>
      </c>
      <c r="I188" s="129" t="str">
        <f t="shared" ca="1" si="39"/>
        <v/>
      </c>
      <c r="J188" s="129"/>
      <c r="K188" s="129"/>
      <c r="L188" s="5"/>
      <c r="AQ188" s="105"/>
    </row>
    <row r="189" spans="1:43" customFormat="1" ht="13.8" customHeight="1">
      <c r="A189" s="170"/>
      <c r="B189" s="127" t="str">
        <f t="shared" ca="1" si="32"/>
        <v/>
      </c>
      <c r="C189" s="128" t="str">
        <f t="shared" ca="1" si="33"/>
        <v/>
      </c>
      <c r="D189" s="129" t="str">
        <f t="shared" ca="1" si="34"/>
        <v/>
      </c>
      <c r="E189" s="129" t="str">
        <f t="shared" ca="1" si="35"/>
        <v/>
      </c>
      <c r="F189" s="130" t="str">
        <f t="shared" ca="1" si="36"/>
        <v/>
      </c>
      <c r="G189" s="130" t="str">
        <f t="shared" ca="1" si="37"/>
        <v/>
      </c>
      <c r="H189" s="129" t="str">
        <f t="shared" ca="1" si="38"/>
        <v/>
      </c>
      <c r="I189" s="129" t="str">
        <f t="shared" ca="1" si="39"/>
        <v/>
      </c>
      <c r="J189" s="129"/>
      <c r="K189" s="129"/>
      <c r="L189" s="5"/>
      <c r="AQ189" s="105"/>
    </row>
    <row r="190" spans="1:43" customFormat="1" ht="13.8" customHeight="1">
      <c r="A190" s="170"/>
      <c r="B190" s="127" t="str">
        <f t="shared" ca="1" si="32"/>
        <v/>
      </c>
      <c r="C190" s="128" t="str">
        <f t="shared" ca="1" si="33"/>
        <v/>
      </c>
      <c r="D190" s="129" t="str">
        <f t="shared" ca="1" si="34"/>
        <v/>
      </c>
      <c r="E190" s="129" t="str">
        <f t="shared" ca="1" si="35"/>
        <v/>
      </c>
      <c r="F190" s="130" t="str">
        <f t="shared" ca="1" si="36"/>
        <v/>
      </c>
      <c r="G190" s="130" t="str">
        <f t="shared" ca="1" si="37"/>
        <v/>
      </c>
      <c r="H190" s="129" t="str">
        <f t="shared" ca="1" si="38"/>
        <v/>
      </c>
      <c r="I190" s="129" t="str">
        <f t="shared" ca="1" si="39"/>
        <v/>
      </c>
      <c r="J190" s="129"/>
      <c r="K190" s="129"/>
      <c r="L190" s="5"/>
      <c r="AQ190" s="105"/>
    </row>
    <row r="191" spans="1:43" customFormat="1" ht="13.8" customHeight="1">
      <c r="A191" s="170"/>
      <c r="B191" s="127" t="str">
        <f t="shared" ca="1" si="32"/>
        <v/>
      </c>
      <c r="C191" s="128" t="str">
        <f t="shared" ca="1" si="33"/>
        <v/>
      </c>
      <c r="D191" s="129" t="str">
        <f t="shared" ca="1" si="34"/>
        <v/>
      </c>
      <c r="E191" s="129" t="str">
        <f t="shared" ca="1" si="35"/>
        <v/>
      </c>
      <c r="F191" s="130" t="str">
        <f t="shared" ca="1" si="36"/>
        <v/>
      </c>
      <c r="G191" s="130" t="str">
        <f t="shared" ca="1" si="37"/>
        <v/>
      </c>
      <c r="H191" s="129" t="str">
        <f t="shared" ca="1" si="38"/>
        <v/>
      </c>
      <c r="I191" s="129" t="str">
        <f t="shared" ca="1" si="39"/>
        <v/>
      </c>
      <c r="J191" s="129"/>
      <c r="K191" s="129"/>
      <c r="L191" s="5"/>
      <c r="AQ191" s="105"/>
    </row>
    <row r="192" spans="1:43" customFormat="1" ht="13.8" customHeight="1">
      <c r="A192" s="170"/>
      <c r="B192" s="127" t="str">
        <f t="shared" ca="1" si="32"/>
        <v>v80o3f8</v>
      </c>
      <c r="C192" s="128" t="str">
        <f t="shared" ca="1" si="33"/>
        <v>v70o3f8</v>
      </c>
      <c r="D192" s="129" t="str">
        <f t="shared" ca="1" si="34"/>
        <v>v70o3a8</v>
      </c>
      <c r="E192" s="129" t="str">
        <f t="shared" ca="1" si="35"/>
        <v>v70o4c8</v>
      </c>
      <c r="F192" s="130" t="str">
        <f t="shared" ca="1" si="36"/>
        <v>v80o4c8</v>
      </c>
      <c r="G192" s="130" t="str">
        <f t="shared" ca="1" si="37"/>
        <v>v70o3a8</v>
      </c>
      <c r="H192" s="129" t="str">
        <f t="shared" ca="1" si="38"/>
        <v>v70o3a8</v>
      </c>
      <c r="I192" s="129" t="str">
        <f t="shared" ca="1" si="39"/>
        <v>v70o3f8</v>
      </c>
      <c r="J192" s="129"/>
      <c r="K192" s="129"/>
      <c r="L192" s="5"/>
      <c r="AQ192" s="105"/>
    </row>
    <row r="193" spans="1:43" customFormat="1" ht="13.8" customHeight="1">
      <c r="A193" s="170"/>
      <c r="B193" s="127" t="str">
        <f t="shared" ca="1" si="32"/>
        <v/>
      </c>
      <c r="C193" s="128" t="str">
        <f t="shared" ca="1" si="33"/>
        <v/>
      </c>
      <c r="D193" s="129" t="str">
        <f t="shared" ca="1" si="34"/>
        <v/>
      </c>
      <c r="E193" s="129" t="str">
        <f t="shared" ca="1" si="35"/>
        <v/>
      </c>
      <c r="F193" s="130" t="str">
        <f t="shared" ca="1" si="36"/>
        <v/>
      </c>
      <c r="G193" s="130" t="str">
        <f t="shared" ca="1" si="37"/>
        <v/>
      </c>
      <c r="H193" s="129" t="str">
        <f t="shared" ca="1" si="38"/>
        <v/>
      </c>
      <c r="I193" s="129" t="str">
        <f t="shared" ca="1" si="39"/>
        <v/>
      </c>
      <c r="J193" s="129"/>
      <c r="K193" s="129"/>
      <c r="L193" s="5"/>
      <c r="AQ193" s="105"/>
    </row>
    <row r="194" spans="1:43" customFormat="1" ht="13.8" customHeight="1">
      <c r="A194" s="170"/>
      <c r="B194" s="127" t="str">
        <f t="shared" ca="1" si="32"/>
        <v/>
      </c>
      <c r="C194" s="128" t="str">
        <f t="shared" ca="1" si="33"/>
        <v/>
      </c>
      <c r="D194" s="129" t="str">
        <f t="shared" ca="1" si="34"/>
        <v/>
      </c>
      <c r="E194" s="129" t="str">
        <f t="shared" ca="1" si="35"/>
        <v/>
      </c>
      <c r="F194" s="130" t="str">
        <f t="shared" ca="1" si="36"/>
        <v/>
      </c>
      <c r="G194" s="130" t="str">
        <f t="shared" ca="1" si="37"/>
        <v/>
      </c>
      <c r="H194" s="129" t="str">
        <f t="shared" ca="1" si="38"/>
        <v/>
      </c>
      <c r="I194" s="129" t="str">
        <f t="shared" ca="1" si="39"/>
        <v/>
      </c>
      <c r="J194" s="129"/>
      <c r="K194" s="129"/>
      <c r="L194" s="5"/>
      <c r="AQ194" s="105"/>
    </row>
    <row r="195" spans="1:43" customFormat="1" ht="13.8" customHeight="1">
      <c r="A195" s="170"/>
      <c r="B195" s="127" t="str">
        <f t="shared" ca="1" si="32"/>
        <v/>
      </c>
      <c r="C195" s="128" t="str">
        <f t="shared" ca="1" si="33"/>
        <v/>
      </c>
      <c r="D195" s="129" t="str">
        <f t="shared" ca="1" si="34"/>
        <v/>
      </c>
      <c r="E195" s="129" t="str">
        <f t="shared" ca="1" si="35"/>
        <v/>
      </c>
      <c r="F195" s="130" t="str">
        <f t="shared" ca="1" si="36"/>
        <v/>
      </c>
      <c r="G195" s="130" t="str">
        <f t="shared" ca="1" si="37"/>
        <v/>
      </c>
      <c r="H195" s="129" t="str">
        <f t="shared" ca="1" si="38"/>
        <v/>
      </c>
      <c r="I195" s="129" t="str">
        <f t="shared" ca="1" si="39"/>
        <v/>
      </c>
      <c r="J195" s="129"/>
      <c r="K195" s="129"/>
      <c r="L195" s="5"/>
      <c r="AQ195" s="105"/>
    </row>
    <row r="196" spans="1:43" customFormat="1" ht="13.8" customHeight="1">
      <c r="A196" s="170"/>
      <c r="B196" s="127" t="str">
        <f t="shared" ca="1" si="32"/>
        <v/>
      </c>
      <c r="C196" s="128" t="str">
        <f t="shared" ca="1" si="33"/>
        <v/>
      </c>
      <c r="D196" s="129" t="str">
        <f t="shared" ca="1" si="34"/>
        <v/>
      </c>
      <c r="E196" s="129" t="str">
        <f t="shared" ca="1" si="35"/>
        <v/>
      </c>
      <c r="F196" s="130" t="str">
        <f t="shared" ca="1" si="36"/>
        <v/>
      </c>
      <c r="G196" s="130" t="str">
        <f t="shared" ca="1" si="37"/>
        <v/>
      </c>
      <c r="H196" s="129" t="str">
        <f t="shared" ca="1" si="38"/>
        <v/>
      </c>
      <c r="I196" s="129" t="str">
        <f t="shared" ca="1" si="39"/>
        <v/>
      </c>
      <c r="J196" s="129"/>
      <c r="K196" s="129"/>
      <c r="L196" s="5"/>
      <c r="AQ196" s="105"/>
    </row>
    <row r="197" spans="1:43" customFormat="1" ht="13.8" customHeight="1">
      <c r="A197" s="170"/>
      <c r="B197" s="127" t="str">
        <f t="shared" ca="1" si="32"/>
        <v>v80o3c8</v>
      </c>
      <c r="C197" s="128" t="str">
        <f t="shared" ca="1" si="33"/>
        <v>v70o3c8</v>
      </c>
      <c r="D197" s="129" t="str">
        <f t="shared" ca="1" si="34"/>
        <v>v70o3e8</v>
      </c>
      <c r="E197" s="129" t="str">
        <f t="shared" ca="1" si="35"/>
        <v>v70o3g8</v>
      </c>
      <c r="F197" s="130" t="str">
        <f t="shared" ca="1" si="36"/>
        <v>v80o3g8</v>
      </c>
      <c r="G197" s="130" t="str">
        <f t="shared" ca="1" si="37"/>
        <v>v70o3e8</v>
      </c>
      <c r="H197" s="129" t="str">
        <f t="shared" ca="1" si="38"/>
        <v>v70o3e8</v>
      </c>
      <c r="I197" s="129" t="str">
        <f t="shared" ca="1" si="39"/>
        <v>v70o3c8</v>
      </c>
      <c r="J197" s="129"/>
      <c r="K197" s="129"/>
      <c r="L197" s="5"/>
      <c r="AQ197" s="105"/>
    </row>
    <row r="198" spans="1:43" customFormat="1" ht="13.8" customHeight="1">
      <c r="A198" s="170"/>
      <c r="B198" s="127" t="str">
        <f t="shared" ca="1" si="32"/>
        <v/>
      </c>
      <c r="C198" s="128" t="str">
        <f t="shared" ca="1" si="33"/>
        <v/>
      </c>
      <c r="D198" s="129" t="str">
        <f t="shared" ca="1" si="34"/>
        <v/>
      </c>
      <c r="E198" s="129" t="str">
        <f t="shared" ca="1" si="35"/>
        <v/>
      </c>
      <c r="F198" s="130" t="str">
        <f t="shared" ca="1" si="36"/>
        <v/>
      </c>
      <c r="G198" s="130" t="str">
        <f t="shared" ca="1" si="37"/>
        <v/>
      </c>
      <c r="H198" s="129" t="str">
        <f t="shared" ca="1" si="38"/>
        <v/>
      </c>
      <c r="I198" s="129" t="str">
        <f t="shared" ca="1" si="39"/>
        <v/>
      </c>
      <c r="J198" s="129"/>
      <c r="K198" s="129"/>
      <c r="L198" s="5"/>
      <c r="AQ198" s="105"/>
    </row>
    <row r="199" spans="1:43" customFormat="1" ht="13.8" customHeight="1">
      <c r="A199" s="170"/>
      <c r="B199" s="127" t="str">
        <f t="shared" ca="1" si="32"/>
        <v/>
      </c>
      <c r="C199" s="128" t="str">
        <f t="shared" ca="1" si="33"/>
        <v/>
      </c>
      <c r="D199" s="129" t="str">
        <f t="shared" ca="1" si="34"/>
        <v/>
      </c>
      <c r="E199" s="129" t="str">
        <f t="shared" ca="1" si="35"/>
        <v/>
      </c>
      <c r="F199" s="130" t="str">
        <f t="shared" ca="1" si="36"/>
        <v/>
      </c>
      <c r="G199" s="130" t="str">
        <f t="shared" ca="1" si="37"/>
        <v/>
      </c>
      <c r="H199" s="129" t="str">
        <f t="shared" ca="1" si="38"/>
        <v/>
      </c>
      <c r="I199" s="129" t="str">
        <f t="shared" ca="1" si="39"/>
        <v/>
      </c>
      <c r="J199" s="129"/>
      <c r="K199" s="129"/>
      <c r="L199" s="5"/>
      <c r="AQ199" s="105"/>
    </row>
    <row r="200" spans="1:43" customFormat="1" ht="13.8" customHeight="1">
      <c r="A200" s="170"/>
      <c r="B200" s="127" t="str">
        <f t="shared" ca="1" si="32"/>
        <v/>
      </c>
      <c r="C200" s="128" t="str">
        <f t="shared" ca="1" si="33"/>
        <v/>
      </c>
      <c r="D200" s="129" t="str">
        <f t="shared" ca="1" si="34"/>
        <v/>
      </c>
      <c r="E200" s="129" t="str">
        <f t="shared" ca="1" si="35"/>
        <v/>
      </c>
      <c r="F200" s="130" t="str">
        <f t="shared" ca="1" si="36"/>
        <v/>
      </c>
      <c r="G200" s="130" t="str">
        <f t="shared" ca="1" si="37"/>
        <v/>
      </c>
      <c r="H200" s="129" t="str">
        <f t="shared" ca="1" si="38"/>
        <v/>
      </c>
      <c r="I200" s="129" t="str">
        <f t="shared" ca="1" si="39"/>
        <v/>
      </c>
      <c r="J200" s="129"/>
      <c r="K200" s="129"/>
      <c r="L200" s="5"/>
      <c r="AQ200" s="105"/>
    </row>
    <row r="201" spans="1:43" customFormat="1" ht="13.8" customHeight="1">
      <c r="A201" s="170"/>
      <c r="B201" s="127" t="str">
        <f t="shared" ca="1" si="32"/>
        <v>v80o3g8</v>
      </c>
      <c r="C201" s="128" t="str">
        <f t="shared" ca="1" si="33"/>
        <v>v70o3g8</v>
      </c>
      <c r="D201" s="129" t="str">
        <f t="shared" ca="1" si="34"/>
        <v>v70o3b8</v>
      </c>
      <c r="E201" s="129" t="str">
        <f t="shared" ca="1" si="35"/>
        <v>v70o4d8</v>
      </c>
      <c r="F201" s="130" t="str">
        <f t="shared" ca="1" si="36"/>
        <v>v80o4d8</v>
      </c>
      <c r="G201" s="130" t="str">
        <f t="shared" ca="1" si="37"/>
        <v>v70o3b8</v>
      </c>
      <c r="H201" s="129" t="str">
        <f t="shared" ca="1" si="38"/>
        <v>v70o3b8</v>
      </c>
      <c r="I201" s="129" t="str">
        <f t="shared" ca="1" si="39"/>
        <v>v70o3g8</v>
      </c>
      <c r="J201" s="129"/>
      <c r="K201" s="129"/>
      <c r="L201" s="5"/>
      <c r="AQ201" s="105"/>
    </row>
    <row r="202" spans="1:43" customFormat="1" ht="13.8" customHeight="1">
      <c r="A202" s="170"/>
      <c r="B202" s="127" t="str">
        <f t="shared" ca="1" si="32"/>
        <v/>
      </c>
      <c r="C202" s="128" t="str">
        <f t="shared" ca="1" si="33"/>
        <v/>
      </c>
      <c r="D202" s="129" t="str">
        <f t="shared" ca="1" si="34"/>
        <v/>
      </c>
      <c r="E202" s="129" t="str">
        <f t="shared" ca="1" si="35"/>
        <v/>
      </c>
      <c r="F202" s="130" t="str">
        <f t="shared" ca="1" si="36"/>
        <v/>
      </c>
      <c r="G202" s="130" t="str">
        <f t="shared" ca="1" si="37"/>
        <v/>
      </c>
      <c r="H202" s="129" t="str">
        <f t="shared" ca="1" si="38"/>
        <v/>
      </c>
      <c r="I202" s="129" t="str">
        <f t="shared" ca="1" si="39"/>
        <v/>
      </c>
      <c r="J202" s="129"/>
      <c r="K202" s="129"/>
      <c r="L202" s="5"/>
      <c r="AQ202" s="105"/>
    </row>
    <row r="203" spans="1:43" customFormat="1" ht="13.8" customHeight="1">
      <c r="A203" s="170"/>
      <c r="B203" s="127" t="str">
        <f t="shared" ca="1" si="32"/>
        <v/>
      </c>
      <c r="C203" s="128" t="str">
        <f t="shared" ca="1" si="33"/>
        <v/>
      </c>
      <c r="D203" s="129" t="str">
        <f t="shared" ca="1" si="34"/>
        <v/>
      </c>
      <c r="E203" s="129" t="str">
        <f t="shared" ca="1" si="35"/>
        <v/>
      </c>
      <c r="F203" s="130" t="str">
        <f t="shared" ca="1" si="36"/>
        <v/>
      </c>
      <c r="G203" s="130" t="str">
        <f t="shared" ca="1" si="37"/>
        <v/>
      </c>
      <c r="H203" s="129" t="str">
        <f t="shared" ca="1" si="38"/>
        <v/>
      </c>
      <c r="I203" s="129" t="str">
        <f t="shared" ca="1" si="39"/>
        <v/>
      </c>
      <c r="J203" s="129"/>
      <c r="K203" s="129"/>
      <c r="L203" s="5"/>
      <c r="AQ203" s="105"/>
    </row>
    <row r="204" spans="1:43" customFormat="1" ht="13.8" customHeight="1">
      <c r="A204" s="170"/>
      <c r="B204" s="127" t="str">
        <f t="shared" ca="1" si="32"/>
        <v/>
      </c>
      <c r="C204" s="128" t="str">
        <f t="shared" ca="1" si="33"/>
        <v/>
      </c>
      <c r="D204" s="129" t="str">
        <f t="shared" ca="1" si="34"/>
        <v/>
      </c>
      <c r="E204" s="129" t="str">
        <f t="shared" ca="1" si="35"/>
        <v/>
      </c>
      <c r="F204" s="130" t="str">
        <f t="shared" ca="1" si="36"/>
        <v/>
      </c>
      <c r="G204" s="130" t="str">
        <f t="shared" ca="1" si="37"/>
        <v/>
      </c>
      <c r="H204" s="129" t="str">
        <f t="shared" ca="1" si="38"/>
        <v/>
      </c>
      <c r="I204" s="129" t="str">
        <f t="shared" ca="1" si="39"/>
        <v/>
      </c>
      <c r="J204" s="129"/>
      <c r="K204" s="129"/>
      <c r="L204" s="5"/>
      <c r="AQ204" s="105"/>
    </row>
    <row r="205" spans="1:43" customFormat="1" ht="13.8" customHeight="1">
      <c r="A205" s="170"/>
      <c r="B205" s="127" t="str">
        <f t="shared" ca="1" si="32"/>
        <v>v80o3g8</v>
      </c>
      <c r="C205" s="128" t="str">
        <f t="shared" ca="1" si="33"/>
        <v>v70o3g8</v>
      </c>
      <c r="D205" s="129" t="str">
        <f t="shared" ca="1" si="34"/>
        <v>v70o3b8</v>
      </c>
      <c r="E205" s="129" t="str">
        <f t="shared" ca="1" si="35"/>
        <v>v70o4d8</v>
      </c>
      <c r="F205" s="130" t="str">
        <f t="shared" ca="1" si="36"/>
        <v>v80o4d8</v>
      </c>
      <c r="G205" s="130" t="str">
        <f t="shared" ca="1" si="37"/>
        <v>v70o3b8</v>
      </c>
      <c r="H205" s="129" t="str">
        <f t="shared" ca="1" si="38"/>
        <v>v70o3b8</v>
      </c>
      <c r="I205" s="129" t="str">
        <f t="shared" ca="1" si="39"/>
        <v>v70o3g8</v>
      </c>
      <c r="J205" s="129"/>
      <c r="K205" s="129"/>
      <c r="L205" s="5"/>
      <c r="AQ205" s="105"/>
    </row>
    <row r="206" spans="1:43" customFormat="1" ht="13.8" customHeight="1">
      <c r="A206" s="170"/>
      <c r="B206" s="127" t="str">
        <f t="shared" ca="1" si="32"/>
        <v/>
      </c>
      <c r="C206" s="128" t="str">
        <f t="shared" ca="1" si="33"/>
        <v/>
      </c>
      <c r="D206" s="129" t="str">
        <f t="shared" ca="1" si="34"/>
        <v/>
      </c>
      <c r="E206" s="129" t="str">
        <f t="shared" ca="1" si="35"/>
        <v/>
      </c>
      <c r="F206" s="130" t="str">
        <f t="shared" ca="1" si="36"/>
        <v/>
      </c>
      <c r="G206" s="130" t="str">
        <f t="shared" ca="1" si="37"/>
        <v/>
      </c>
      <c r="H206" s="129" t="str">
        <f t="shared" ca="1" si="38"/>
        <v/>
      </c>
      <c r="I206" s="129" t="str">
        <f t="shared" ca="1" si="39"/>
        <v/>
      </c>
      <c r="J206" s="129"/>
      <c r="K206" s="129"/>
      <c r="L206" s="5"/>
      <c r="AQ206" s="105"/>
    </row>
    <row r="207" spans="1:43" customFormat="1" ht="13.8" customHeight="1">
      <c r="A207" s="170"/>
      <c r="B207" s="127" t="str">
        <f t="shared" ca="1" si="32"/>
        <v/>
      </c>
      <c r="C207" s="128" t="str">
        <f t="shared" ca="1" si="33"/>
        <v/>
      </c>
      <c r="D207" s="129" t="str">
        <f t="shared" ca="1" si="34"/>
        <v/>
      </c>
      <c r="E207" s="129" t="str">
        <f t="shared" ca="1" si="35"/>
        <v/>
      </c>
      <c r="F207" s="130" t="str">
        <f t="shared" ca="1" si="36"/>
        <v/>
      </c>
      <c r="G207" s="130" t="str">
        <f t="shared" ca="1" si="37"/>
        <v/>
      </c>
      <c r="H207" s="129" t="str">
        <f t="shared" ca="1" si="38"/>
        <v/>
      </c>
      <c r="I207" s="129" t="str">
        <f t="shared" ca="1" si="39"/>
        <v/>
      </c>
      <c r="J207" s="129"/>
      <c r="K207" s="129"/>
      <c r="L207" s="5"/>
      <c r="AQ207" s="105"/>
    </row>
    <row r="208" spans="1:43" customFormat="1" ht="13.8" customHeight="1">
      <c r="A208" s="170"/>
      <c r="B208" s="127" t="str">
        <f t="shared" ca="1" si="32"/>
        <v/>
      </c>
      <c r="C208" s="128" t="str">
        <f t="shared" ca="1" si="33"/>
        <v/>
      </c>
      <c r="D208" s="129" t="str">
        <f t="shared" ca="1" si="34"/>
        <v/>
      </c>
      <c r="E208" s="129" t="str">
        <f t="shared" ca="1" si="35"/>
        <v/>
      </c>
      <c r="F208" s="130" t="str">
        <f t="shared" ca="1" si="36"/>
        <v/>
      </c>
      <c r="G208" s="130" t="str">
        <f t="shared" ca="1" si="37"/>
        <v/>
      </c>
      <c r="H208" s="129" t="str">
        <f t="shared" ca="1" si="38"/>
        <v/>
      </c>
      <c r="I208" s="129" t="str">
        <f t="shared" ca="1" si="39"/>
        <v/>
      </c>
      <c r="J208" s="129"/>
      <c r="K208" s="129"/>
      <c r="L208" s="5"/>
      <c r="AQ208" s="105"/>
    </row>
    <row r="209" spans="1:43" customFormat="1" ht="13.8" customHeight="1">
      <c r="A209" s="170"/>
      <c r="B209" s="127" t="str">
        <f t="shared" ca="1" si="32"/>
        <v>v80o3d8</v>
      </c>
      <c r="C209" s="128" t="str">
        <f t="shared" ca="1" si="33"/>
        <v>v70o3d8</v>
      </c>
      <c r="D209" s="129" t="str">
        <f t="shared" ca="1" si="34"/>
        <v>v70o3f8</v>
      </c>
      <c r="E209" s="129" t="str">
        <f t="shared" ca="1" si="35"/>
        <v>v70o3a8</v>
      </c>
      <c r="F209" s="130" t="str">
        <f t="shared" ca="1" si="36"/>
        <v>v80o3a8</v>
      </c>
      <c r="G209" s="130" t="str">
        <f t="shared" ca="1" si="37"/>
        <v>v70o3f8</v>
      </c>
      <c r="H209" s="129" t="str">
        <f t="shared" ca="1" si="38"/>
        <v>v70o3f8</v>
      </c>
      <c r="I209" s="129" t="str">
        <f t="shared" ca="1" si="39"/>
        <v>v70o3d8</v>
      </c>
      <c r="J209" s="129"/>
      <c r="K209" s="129"/>
      <c r="L209" s="5"/>
      <c r="AQ209" s="105"/>
    </row>
    <row r="210" spans="1:43" customFormat="1" ht="13.8" customHeight="1">
      <c r="A210" s="170"/>
      <c r="B210" s="127" t="str">
        <f t="shared" ca="1" si="32"/>
        <v/>
      </c>
      <c r="C210" s="128" t="str">
        <f t="shared" ca="1" si="33"/>
        <v/>
      </c>
      <c r="D210" s="129" t="str">
        <f t="shared" ca="1" si="34"/>
        <v/>
      </c>
      <c r="E210" s="129" t="str">
        <f t="shared" ca="1" si="35"/>
        <v/>
      </c>
      <c r="F210" s="130" t="str">
        <f t="shared" ca="1" si="36"/>
        <v/>
      </c>
      <c r="G210" s="130" t="str">
        <f t="shared" ca="1" si="37"/>
        <v/>
      </c>
      <c r="H210" s="129" t="str">
        <f t="shared" ca="1" si="38"/>
        <v/>
      </c>
      <c r="I210" s="129" t="str">
        <f t="shared" ca="1" si="39"/>
        <v/>
      </c>
      <c r="J210" s="129"/>
      <c r="K210" s="129"/>
      <c r="L210" s="5"/>
      <c r="AQ210" s="105"/>
    </row>
    <row r="211" spans="1:43" customFormat="1" ht="13.8" customHeight="1">
      <c r="A211" s="170"/>
      <c r="B211" s="127" t="str">
        <f t="shared" ca="1" si="32"/>
        <v/>
      </c>
      <c r="C211" s="128" t="str">
        <f t="shared" ca="1" si="33"/>
        <v/>
      </c>
      <c r="D211" s="129" t="str">
        <f t="shared" ca="1" si="34"/>
        <v/>
      </c>
      <c r="E211" s="129" t="str">
        <f t="shared" ca="1" si="35"/>
        <v/>
      </c>
      <c r="F211" s="130" t="str">
        <f t="shared" ca="1" si="36"/>
        <v/>
      </c>
      <c r="G211" s="130" t="str">
        <f t="shared" ca="1" si="37"/>
        <v/>
      </c>
      <c r="H211" s="129" t="str">
        <f t="shared" ca="1" si="38"/>
        <v/>
      </c>
      <c r="I211" s="129" t="str">
        <f t="shared" ca="1" si="39"/>
        <v/>
      </c>
      <c r="J211" s="129"/>
      <c r="K211" s="129"/>
      <c r="L211" s="5"/>
      <c r="AQ211" s="105"/>
    </row>
    <row r="212" spans="1:43" customFormat="1" ht="13.8" customHeight="1">
      <c r="A212" s="170"/>
      <c r="B212" s="127" t="str">
        <f t="shared" ca="1" si="32"/>
        <v/>
      </c>
      <c r="C212" s="128" t="str">
        <f t="shared" ca="1" si="33"/>
        <v/>
      </c>
      <c r="D212" s="129" t="str">
        <f t="shared" ca="1" si="34"/>
        <v/>
      </c>
      <c r="E212" s="129" t="str">
        <f t="shared" ca="1" si="35"/>
        <v/>
      </c>
      <c r="F212" s="130" t="str">
        <f t="shared" ca="1" si="36"/>
        <v/>
      </c>
      <c r="G212" s="130" t="str">
        <f t="shared" ca="1" si="37"/>
        <v/>
      </c>
      <c r="H212" s="129" t="str">
        <f t="shared" ca="1" si="38"/>
        <v/>
      </c>
      <c r="I212" s="129" t="str">
        <f t="shared" ca="1" si="39"/>
        <v/>
      </c>
      <c r="J212" s="129"/>
      <c r="K212" s="129"/>
      <c r="L212" s="5"/>
      <c r="AQ212" s="105"/>
    </row>
    <row r="213" spans="1:43" customFormat="1" ht="13.8" customHeight="1">
      <c r="A213" s="170"/>
      <c r="B213" s="127" t="str">
        <f t="shared" ca="1" si="32"/>
        <v>v80o3e8</v>
      </c>
      <c r="C213" s="128" t="str">
        <f t="shared" ca="1" si="33"/>
        <v>v70o3e8</v>
      </c>
      <c r="D213" s="129" t="str">
        <f t="shared" ca="1" si="34"/>
        <v>v70o3g8</v>
      </c>
      <c r="E213" s="129" t="str">
        <f t="shared" ca="1" si="35"/>
        <v>v70o3b8</v>
      </c>
      <c r="F213" s="130" t="str">
        <f t="shared" ca="1" si="36"/>
        <v>v80o3b8</v>
      </c>
      <c r="G213" s="130" t="str">
        <f t="shared" ca="1" si="37"/>
        <v>v70o3g8</v>
      </c>
      <c r="H213" s="129" t="str">
        <f t="shared" ca="1" si="38"/>
        <v>v70o3g8</v>
      </c>
      <c r="I213" s="129" t="str">
        <f t="shared" ca="1" si="39"/>
        <v>v70o3e8</v>
      </c>
      <c r="J213" s="129"/>
      <c r="K213" s="129"/>
      <c r="L213" s="5"/>
      <c r="AQ213" s="105"/>
    </row>
    <row r="214" spans="1:43" customFormat="1" ht="13.8" customHeight="1">
      <c r="A214" s="170"/>
      <c r="B214" s="127" t="str">
        <f t="shared" ca="1" si="32"/>
        <v/>
      </c>
      <c r="C214" s="128" t="str">
        <f t="shared" ca="1" si="33"/>
        <v/>
      </c>
      <c r="D214" s="129" t="str">
        <f t="shared" ca="1" si="34"/>
        <v/>
      </c>
      <c r="E214" s="129" t="str">
        <f t="shared" ca="1" si="35"/>
        <v/>
      </c>
      <c r="F214" s="130" t="str">
        <f t="shared" ca="1" si="36"/>
        <v/>
      </c>
      <c r="G214" s="130" t="str">
        <f t="shared" ca="1" si="37"/>
        <v/>
      </c>
      <c r="H214" s="129" t="str">
        <f t="shared" ca="1" si="38"/>
        <v/>
      </c>
      <c r="I214" s="129" t="str">
        <f t="shared" ca="1" si="39"/>
        <v/>
      </c>
      <c r="J214" s="129"/>
      <c r="K214" s="129"/>
      <c r="L214" s="5"/>
      <c r="AQ214" s="105"/>
    </row>
    <row r="215" spans="1:43" customFormat="1" ht="13.8" customHeight="1">
      <c r="A215" s="170"/>
      <c r="B215" s="127" t="str">
        <f t="shared" ca="1" si="32"/>
        <v/>
      </c>
      <c r="C215" s="128" t="str">
        <f t="shared" ca="1" si="33"/>
        <v/>
      </c>
      <c r="D215" s="129" t="str">
        <f t="shared" ca="1" si="34"/>
        <v/>
      </c>
      <c r="E215" s="129" t="str">
        <f t="shared" ca="1" si="35"/>
        <v/>
      </c>
      <c r="F215" s="130" t="str">
        <f t="shared" ca="1" si="36"/>
        <v/>
      </c>
      <c r="G215" s="130" t="str">
        <f t="shared" ca="1" si="37"/>
        <v/>
      </c>
      <c r="H215" s="129" t="str">
        <f t="shared" ca="1" si="38"/>
        <v/>
      </c>
      <c r="I215" s="129" t="str">
        <f t="shared" ca="1" si="39"/>
        <v/>
      </c>
      <c r="J215" s="129"/>
      <c r="K215" s="129"/>
      <c r="L215" s="5"/>
      <c r="AQ215" s="105"/>
    </row>
    <row r="216" spans="1:43" customFormat="1" ht="13.8" customHeight="1">
      <c r="A216" s="170"/>
      <c r="B216" s="127" t="str">
        <f t="shared" ca="1" si="32"/>
        <v/>
      </c>
      <c r="C216" s="128" t="str">
        <f t="shared" ca="1" si="33"/>
        <v/>
      </c>
      <c r="D216" s="129" t="str">
        <f t="shared" ca="1" si="34"/>
        <v/>
      </c>
      <c r="E216" s="129" t="str">
        <f t="shared" ca="1" si="35"/>
        <v/>
      </c>
      <c r="F216" s="130" t="str">
        <f t="shared" ca="1" si="36"/>
        <v/>
      </c>
      <c r="G216" s="130" t="str">
        <f t="shared" ca="1" si="37"/>
        <v/>
      </c>
      <c r="H216" s="129" t="str">
        <f t="shared" ca="1" si="38"/>
        <v/>
      </c>
      <c r="I216" s="129" t="str">
        <f t="shared" ca="1" si="39"/>
        <v/>
      </c>
      <c r="J216" s="129"/>
      <c r="K216" s="129"/>
      <c r="L216" s="5"/>
      <c r="AQ216" s="105"/>
    </row>
    <row r="217" spans="1:43" customFormat="1" ht="13.8" customHeight="1">
      <c r="A217" s="170"/>
      <c r="B217" s="127" t="str">
        <f t="shared" ca="1" si="32"/>
        <v/>
      </c>
      <c r="C217" s="128" t="str">
        <f t="shared" ca="1" si="33"/>
        <v/>
      </c>
      <c r="D217" s="129" t="str">
        <f t="shared" ca="1" si="34"/>
        <v/>
      </c>
      <c r="E217" s="129" t="str">
        <f t="shared" ca="1" si="35"/>
        <v/>
      </c>
      <c r="F217" s="130" t="str">
        <f t="shared" ca="1" si="36"/>
        <v/>
      </c>
      <c r="G217" s="130" t="str">
        <f t="shared" ca="1" si="37"/>
        <v/>
      </c>
      <c r="H217" s="129" t="str">
        <f t="shared" ca="1" si="38"/>
        <v/>
      </c>
      <c r="I217" s="129" t="str">
        <f t="shared" ca="1" si="39"/>
        <v/>
      </c>
      <c r="J217" s="129"/>
      <c r="K217" s="129"/>
      <c r="L217" s="5"/>
      <c r="AQ217" s="105"/>
    </row>
    <row r="218" spans="1:43" customFormat="1" ht="13.8" customHeight="1">
      <c r="A218" s="170"/>
      <c r="B218" s="127" t="str">
        <f t="shared" ca="1" si="32"/>
        <v/>
      </c>
      <c r="C218" s="128" t="str">
        <f t="shared" ca="1" si="33"/>
        <v/>
      </c>
      <c r="D218" s="129" t="str">
        <f t="shared" ca="1" si="34"/>
        <v/>
      </c>
      <c r="E218" s="129" t="str">
        <f t="shared" ca="1" si="35"/>
        <v/>
      </c>
      <c r="F218" s="130" t="str">
        <f t="shared" ca="1" si="36"/>
        <v/>
      </c>
      <c r="G218" s="130" t="str">
        <f t="shared" ca="1" si="37"/>
        <v/>
      </c>
      <c r="H218" s="129" t="str">
        <f t="shared" ca="1" si="38"/>
        <v/>
      </c>
      <c r="I218" s="129" t="str">
        <f t="shared" ca="1" si="39"/>
        <v/>
      </c>
      <c r="J218" s="129"/>
      <c r="K218" s="129"/>
      <c r="L218" s="5"/>
      <c r="AQ218" s="105"/>
    </row>
    <row r="219" spans="1:43" customFormat="1" ht="13.8" customHeight="1">
      <c r="A219" s="170"/>
      <c r="B219" s="127" t="str">
        <f t="shared" ca="1" si="32"/>
        <v>v80o3f8</v>
      </c>
      <c r="C219" s="128" t="str">
        <f t="shared" ca="1" si="33"/>
        <v>v70o3f8</v>
      </c>
      <c r="D219" s="129" t="str">
        <f t="shared" ca="1" si="34"/>
        <v>v70o3a8</v>
      </c>
      <c r="E219" s="129" t="str">
        <f t="shared" ca="1" si="35"/>
        <v>v70o4c8</v>
      </c>
      <c r="F219" s="130" t="str">
        <f t="shared" ca="1" si="36"/>
        <v>v80o4c8</v>
      </c>
      <c r="G219" s="130" t="str">
        <f t="shared" ca="1" si="37"/>
        <v>v70o3a8</v>
      </c>
      <c r="H219" s="129" t="str">
        <f t="shared" ca="1" si="38"/>
        <v>v70o3a8</v>
      </c>
      <c r="I219" s="129" t="str">
        <f t="shared" ca="1" si="39"/>
        <v>v70o3f8</v>
      </c>
      <c r="J219" s="129"/>
      <c r="K219" s="129"/>
      <c r="L219" s="5"/>
      <c r="AQ219" s="105"/>
    </row>
    <row r="220" spans="1:43" customFormat="1" ht="13.8" customHeight="1">
      <c r="A220" s="170"/>
      <c r="B220" s="127" t="str">
        <f t="shared" ca="1" si="32"/>
        <v/>
      </c>
      <c r="C220" s="128" t="str">
        <f t="shared" ca="1" si="33"/>
        <v/>
      </c>
      <c r="D220" s="129" t="str">
        <f t="shared" ca="1" si="34"/>
        <v/>
      </c>
      <c r="E220" s="129" t="str">
        <f t="shared" ca="1" si="35"/>
        <v/>
      </c>
      <c r="F220" s="130" t="str">
        <f t="shared" ca="1" si="36"/>
        <v/>
      </c>
      <c r="G220" s="130" t="str">
        <f t="shared" ca="1" si="37"/>
        <v/>
      </c>
      <c r="H220" s="129" t="str">
        <f t="shared" ca="1" si="38"/>
        <v/>
      </c>
      <c r="I220" s="129" t="str">
        <f t="shared" ca="1" si="39"/>
        <v/>
      </c>
      <c r="J220" s="129"/>
      <c r="K220" s="129"/>
      <c r="L220" s="5"/>
      <c r="AQ220" s="105"/>
    </row>
    <row r="221" spans="1:43" customFormat="1" ht="13.8" customHeight="1">
      <c r="A221" s="170"/>
      <c r="B221" s="127" t="str">
        <f t="shared" ca="1" si="32"/>
        <v/>
      </c>
      <c r="C221" s="128" t="str">
        <f t="shared" ca="1" si="33"/>
        <v/>
      </c>
      <c r="D221" s="129" t="str">
        <f t="shared" ca="1" si="34"/>
        <v/>
      </c>
      <c r="E221" s="129" t="str">
        <f t="shared" ca="1" si="35"/>
        <v/>
      </c>
      <c r="F221" s="130" t="str">
        <f t="shared" ca="1" si="36"/>
        <v/>
      </c>
      <c r="G221" s="130" t="str">
        <f t="shared" ca="1" si="37"/>
        <v/>
      </c>
      <c r="H221" s="129" t="str">
        <f t="shared" ca="1" si="38"/>
        <v/>
      </c>
      <c r="I221" s="129" t="str">
        <f t="shared" ca="1" si="39"/>
        <v/>
      </c>
      <c r="J221" s="129"/>
      <c r="K221" s="129"/>
      <c r="L221" s="5"/>
      <c r="AQ221" s="105"/>
    </row>
    <row r="222" spans="1:43" customFormat="1" ht="13.8" customHeight="1">
      <c r="A222" s="170"/>
      <c r="B222" s="127" t="str">
        <f t="shared" ca="1" si="32"/>
        <v/>
      </c>
      <c r="C222" s="128" t="str">
        <f t="shared" ca="1" si="33"/>
        <v/>
      </c>
      <c r="D222" s="129" t="str">
        <f t="shared" ca="1" si="34"/>
        <v/>
      </c>
      <c r="E222" s="129" t="str">
        <f t="shared" ca="1" si="35"/>
        <v/>
      </c>
      <c r="F222" s="130" t="str">
        <f t="shared" ca="1" si="36"/>
        <v/>
      </c>
      <c r="G222" s="130" t="str">
        <f t="shared" ca="1" si="37"/>
        <v/>
      </c>
      <c r="H222" s="129" t="str">
        <f t="shared" ca="1" si="38"/>
        <v/>
      </c>
      <c r="I222" s="129" t="str">
        <f t="shared" ca="1" si="39"/>
        <v/>
      </c>
      <c r="J222" s="129"/>
      <c r="K222" s="129"/>
      <c r="L222" s="5"/>
      <c r="AQ222" s="105"/>
    </row>
    <row r="223" spans="1:43" customFormat="1" ht="13.8" customHeight="1">
      <c r="A223" s="170"/>
      <c r="B223" s="127" t="str">
        <f t="shared" ca="1" si="32"/>
        <v/>
      </c>
      <c r="C223" s="128" t="str">
        <f t="shared" ca="1" si="33"/>
        <v/>
      </c>
      <c r="D223" s="129" t="str">
        <f t="shared" ca="1" si="34"/>
        <v/>
      </c>
      <c r="E223" s="129" t="str">
        <f t="shared" ca="1" si="35"/>
        <v/>
      </c>
      <c r="F223" s="130" t="str">
        <f t="shared" ca="1" si="36"/>
        <v/>
      </c>
      <c r="G223" s="130" t="str">
        <f t="shared" ca="1" si="37"/>
        <v/>
      </c>
      <c r="H223" s="129" t="str">
        <f t="shared" ca="1" si="38"/>
        <v/>
      </c>
      <c r="I223" s="129" t="str">
        <f t="shared" ca="1" si="39"/>
        <v/>
      </c>
      <c r="J223" s="129"/>
      <c r="K223" s="129"/>
      <c r="L223" s="5"/>
      <c r="AQ223" s="105"/>
    </row>
    <row r="224" spans="1:43" customFormat="1" ht="13.8" customHeight="1">
      <c r="A224" s="170"/>
      <c r="B224" s="127" t="str">
        <f t="shared" ref="B224:B270" ca="1" si="40">AI522</f>
        <v>v80o3a8</v>
      </c>
      <c r="C224" s="128" t="str">
        <f t="shared" ref="C224:C270" ca="1" si="41">AJ522</f>
        <v>v70o3a8</v>
      </c>
      <c r="D224" s="129" t="str">
        <f t="shared" ref="D224:D270" ca="1" si="42">AK522</f>
        <v>v70o4c8</v>
      </c>
      <c r="E224" s="129" t="str">
        <f t="shared" ref="E224:E270" ca="1" si="43">AL522</f>
        <v>v70o4e8</v>
      </c>
      <c r="F224" s="130" t="str">
        <f t="shared" ref="F224:F270" ca="1" si="44">AM522</f>
        <v>v80o4e8</v>
      </c>
      <c r="G224" s="130" t="str">
        <f t="shared" ref="G224:G270" ca="1" si="45">AN522</f>
        <v>v70o4c8</v>
      </c>
      <c r="H224" s="129" t="str">
        <f t="shared" ref="H224:H270" ca="1" si="46">AO522</f>
        <v>v70o4c8</v>
      </c>
      <c r="I224" s="129" t="str">
        <f t="shared" ref="I224:I270" ca="1" si="47">AP522</f>
        <v>v70o3a8</v>
      </c>
      <c r="J224" s="129"/>
      <c r="K224" s="129"/>
      <c r="L224" s="5"/>
      <c r="AQ224" s="105"/>
    </row>
    <row r="225" spans="1:43" customFormat="1" ht="13.8" customHeight="1">
      <c r="A225" s="170"/>
      <c r="B225" s="127" t="str">
        <f t="shared" ca="1" si="40"/>
        <v/>
      </c>
      <c r="C225" s="128" t="str">
        <f t="shared" ca="1" si="41"/>
        <v/>
      </c>
      <c r="D225" s="129" t="str">
        <f t="shared" ca="1" si="42"/>
        <v/>
      </c>
      <c r="E225" s="129" t="str">
        <f t="shared" ca="1" si="43"/>
        <v/>
      </c>
      <c r="F225" s="130" t="str">
        <f t="shared" ca="1" si="44"/>
        <v/>
      </c>
      <c r="G225" s="130" t="str">
        <f t="shared" ca="1" si="45"/>
        <v/>
      </c>
      <c r="H225" s="129" t="str">
        <f t="shared" ca="1" si="46"/>
        <v/>
      </c>
      <c r="I225" s="129" t="str">
        <f t="shared" ca="1" si="47"/>
        <v/>
      </c>
      <c r="J225" s="129"/>
      <c r="K225" s="129"/>
      <c r="L225" s="5"/>
      <c r="AQ225" s="105"/>
    </row>
    <row r="226" spans="1:43" customFormat="1" ht="13.8" customHeight="1">
      <c r="A226" s="170"/>
      <c r="B226" s="127" t="str">
        <f t="shared" ca="1" si="40"/>
        <v/>
      </c>
      <c r="C226" s="128" t="str">
        <f t="shared" ca="1" si="41"/>
        <v/>
      </c>
      <c r="D226" s="129" t="str">
        <f t="shared" ca="1" si="42"/>
        <v/>
      </c>
      <c r="E226" s="129" t="str">
        <f t="shared" ca="1" si="43"/>
        <v/>
      </c>
      <c r="F226" s="130" t="str">
        <f t="shared" ca="1" si="44"/>
        <v/>
      </c>
      <c r="G226" s="130" t="str">
        <f t="shared" ca="1" si="45"/>
        <v/>
      </c>
      <c r="H226" s="129" t="str">
        <f t="shared" ca="1" si="46"/>
        <v/>
      </c>
      <c r="I226" s="129" t="str">
        <f t="shared" ca="1" si="47"/>
        <v/>
      </c>
      <c r="J226" s="129"/>
      <c r="K226" s="129"/>
      <c r="L226" s="5"/>
      <c r="AQ226" s="105"/>
    </row>
    <row r="227" spans="1:43" customFormat="1" ht="13.8" customHeight="1">
      <c r="A227" s="170"/>
      <c r="B227" s="127" t="str">
        <f t="shared" ca="1" si="40"/>
        <v/>
      </c>
      <c r="C227" s="128" t="str">
        <f t="shared" ca="1" si="41"/>
        <v/>
      </c>
      <c r="D227" s="129" t="str">
        <f t="shared" ca="1" si="42"/>
        <v/>
      </c>
      <c r="E227" s="129" t="str">
        <f t="shared" ca="1" si="43"/>
        <v/>
      </c>
      <c r="F227" s="130" t="str">
        <f t="shared" ca="1" si="44"/>
        <v/>
      </c>
      <c r="G227" s="130" t="str">
        <f t="shared" ca="1" si="45"/>
        <v/>
      </c>
      <c r="H227" s="129" t="str">
        <f t="shared" ca="1" si="46"/>
        <v/>
      </c>
      <c r="I227" s="129" t="str">
        <f t="shared" ca="1" si="47"/>
        <v/>
      </c>
      <c r="J227" s="129"/>
      <c r="K227" s="129"/>
      <c r="L227" s="5"/>
      <c r="AQ227" s="105"/>
    </row>
    <row r="228" spans="1:43" customFormat="1" ht="13.8" customHeight="1">
      <c r="A228" s="170"/>
      <c r="B228" s="127" t="str">
        <f t="shared" ca="1" si="40"/>
        <v>v80o3g8</v>
      </c>
      <c r="C228" s="128" t="str">
        <f t="shared" ca="1" si="41"/>
        <v>v70o3g8</v>
      </c>
      <c r="D228" s="129" t="str">
        <f t="shared" ca="1" si="42"/>
        <v>v70o3b8</v>
      </c>
      <c r="E228" s="129" t="str">
        <f t="shared" ca="1" si="43"/>
        <v>v70o4d8</v>
      </c>
      <c r="F228" s="130" t="str">
        <f t="shared" ca="1" si="44"/>
        <v>v80o4d8</v>
      </c>
      <c r="G228" s="130" t="str">
        <f t="shared" ca="1" si="45"/>
        <v>v70o3b8</v>
      </c>
      <c r="H228" s="129" t="str">
        <f t="shared" ca="1" si="46"/>
        <v>v70o3b8</v>
      </c>
      <c r="I228" s="129" t="str">
        <f t="shared" ca="1" si="47"/>
        <v>v70o3g8</v>
      </c>
      <c r="J228" s="129"/>
      <c r="K228" s="129"/>
      <c r="L228" s="5"/>
      <c r="AQ228" s="105"/>
    </row>
    <row r="229" spans="1:43" customFormat="1" ht="13.8" customHeight="1">
      <c r="A229" s="170"/>
      <c r="B229" s="127" t="str">
        <f t="shared" ca="1" si="40"/>
        <v/>
      </c>
      <c r="C229" s="128" t="str">
        <f t="shared" ca="1" si="41"/>
        <v/>
      </c>
      <c r="D229" s="129" t="str">
        <f t="shared" ca="1" si="42"/>
        <v/>
      </c>
      <c r="E229" s="129" t="str">
        <f t="shared" ca="1" si="43"/>
        <v/>
      </c>
      <c r="F229" s="130" t="str">
        <f t="shared" ca="1" si="44"/>
        <v/>
      </c>
      <c r="G229" s="130" t="str">
        <f t="shared" ca="1" si="45"/>
        <v/>
      </c>
      <c r="H229" s="129" t="str">
        <f t="shared" ca="1" si="46"/>
        <v/>
      </c>
      <c r="I229" s="129" t="str">
        <f t="shared" ca="1" si="47"/>
        <v/>
      </c>
      <c r="J229" s="129"/>
      <c r="K229" s="129"/>
      <c r="L229" s="5"/>
      <c r="AQ229" s="105"/>
    </row>
    <row r="230" spans="1:43" customFormat="1" ht="13.8" customHeight="1">
      <c r="A230" s="170"/>
      <c r="B230" s="127" t="str">
        <f t="shared" ca="1" si="40"/>
        <v/>
      </c>
      <c r="C230" s="128" t="str">
        <f t="shared" ca="1" si="41"/>
        <v/>
      </c>
      <c r="D230" s="129" t="str">
        <f t="shared" ca="1" si="42"/>
        <v/>
      </c>
      <c r="E230" s="129" t="str">
        <f t="shared" ca="1" si="43"/>
        <v/>
      </c>
      <c r="F230" s="130" t="str">
        <f t="shared" ca="1" si="44"/>
        <v/>
      </c>
      <c r="G230" s="130" t="str">
        <f t="shared" ca="1" si="45"/>
        <v/>
      </c>
      <c r="H230" s="129" t="str">
        <f t="shared" ca="1" si="46"/>
        <v/>
      </c>
      <c r="I230" s="129" t="str">
        <f t="shared" ca="1" si="47"/>
        <v/>
      </c>
      <c r="J230" s="129"/>
      <c r="K230" s="129"/>
      <c r="L230" s="5"/>
      <c r="AQ230" s="105"/>
    </row>
    <row r="231" spans="1:43" customFormat="1" ht="13.8" customHeight="1">
      <c r="A231" s="170"/>
      <c r="B231" s="127" t="str">
        <f t="shared" ca="1" si="40"/>
        <v>v80o3c8</v>
      </c>
      <c r="C231" s="128" t="str">
        <f t="shared" ca="1" si="41"/>
        <v>v70o3c8</v>
      </c>
      <c r="D231" s="129" t="str">
        <f t="shared" ca="1" si="42"/>
        <v>v70o3e8</v>
      </c>
      <c r="E231" s="129" t="str">
        <f t="shared" ca="1" si="43"/>
        <v>v70o3g8</v>
      </c>
      <c r="F231" s="130" t="str">
        <f t="shared" ca="1" si="44"/>
        <v>v80o3g8</v>
      </c>
      <c r="G231" s="130" t="str">
        <f t="shared" ca="1" si="45"/>
        <v>v70o3e8</v>
      </c>
      <c r="H231" s="129" t="str">
        <f t="shared" ca="1" si="46"/>
        <v>v70o3e8</v>
      </c>
      <c r="I231" s="129" t="str">
        <f t="shared" ca="1" si="47"/>
        <v>v70o3c8</v>
      </c>
      <c r="J231" s="129"/>
      <c r="K231" s="129"/>
      <c r="L231" s="5"/>
      <c r="AQ231" s="105"/>
    </row>
    <row r="232" spans="1:43" customFormat="1" ht="13.8" customHeight="1">
      <c r="A232" s="170"/>
      <c r="B232" s="127" t="str">
        <f t="shared" ca="1" si="40"/>
        <v/>
      </c>
      <c r="C232" s="128" t="str">
        <f t="shared" ca="1" si="41"/>
        <v/>
      </c>
      <c r="D232" s="129" t="str">
        <f t="shared" ca="1" si="42"/>
        <v/>
      </c>
      <c r="E232" s="129" t="str">
        <f t="shared" ca="1" si="43"/>
        <v/>
      </c>
      <c r="F232" s="130" t="str">
        <f t="shared" ca="1" si="44"/>
        <v/>
      </c>
      <c r="G232" s="130" t="str">
        <f t="shared" ca="1" si="45"/>
        <v/>
      </c>
      <c r="H232" s="129" t="str">
        <f t="shared" ca="1" si="46"/>
        <v/>
      </c>
      <c r="I232" s="129" t="str">
        <f t="shared" ca="1" si="47"/>
        <v/>
      </c>
      <c r="J232" s="129"/>
      <c r="K232" s="129"/>
      <c r="L232" s="5"/>
      <c r="AQ232" s="105"/>
    </row>
    <row r="233" spans="1:43" customFormat="1" ht="13.8" customHeight="1">
      <c r="A233" s="170"/>
      <c r="B233" s="127" t="str">
        <f t="shared" ca="1" si="40"/>
        <v/>
      </c>
      <c r="C233" s="128" t="str">
        <f t="shared" ca="1" si="41"/>
        <v/>
      </c>
      <c r="D233" s="129" t="str">
        <f t="shared" ca="1" si="42"/>
        <v/>
      </c>
      <c r="E233" s="129" t="str">
        <f t="shared" ca="1" si="43"/>
        <v/>
      </c>
      <c r="F233" s="130" t="str">
        <f t="shared" ca="1" si="44"/>
        <v/>
      </c>
      <c r="G233" s="130" t="str">
        <f t="shared" ca="1" si="45"/>
        <v/>
      </c>
      <c r="H233" s="129" t="str">
        <f t="shared" ca="1" si="46"/>
        <v/>
      </c>
      <c r="I233" s="129" t="str">
        <f t="shared" ca="1" si="47"/>
        <v/>
      </c>
      <c r="J233" s="129"/>
      <c r="K233" s="129"/>
      <c r="L233" s="5"/>
      <c r="AQ233" s="105"/>
    </row>
    <row r="234" spans="1:43" customFormat="1" ht="13.8" customHeight="1">
      <c r="A234" s="170"/>
      <c r="B234" s="127" t="str">
        <f t="shared" ca="1" si="40"/>
        <v>v80o3c8</v>
      </c>
      <c r="C234" s="128" t="str">
        <f t="shared" ca="1" si="41"/>
        <v>v70o3c8</v>
      </c>
      <c r="D234" s="129" t="str">
        <f t="shared" ca="1" si="42"/>
        <v>v70o3e8</v>
      </c>
      <c r="E234" s="129" t="str">
        <f t="shared" ca="1" si="43"/>
        <v>v70o3g8</v>
      </c>
      <c r="F234" s="130" t="str">
        <f t="shared" ca="1" si="44"/>
        <v>v80o3g8</v>
      </c>
      <c r="G234" s="130" t="str">
        <f t="shared" ca="1" si="45"/>
        <v>v70o3e8</v>
      </c>
      <c r="H234" s="129" t="str">
        <f t="shared" ca="1" si="46"/>
        <v>v70o3e8</v>
      </c>
      <c r="I234" s="129" t="str">
        <f t="shared" ca="1" si="47"/>
        <v>v70o3c8</v>
      </c>
      <c r="J234" s="129"/>
      <c r="K234" s="129"/>
      <c r="L234" s="5"/>
      <c r="AQ234" s="105"/>
    </row>
    <row r="235" spans="1:43" customFormat="1" ht="13.8" customHeight="1">
      <c r="A235" s="170"/>
      <c r="B235" s="127" t="str">
        <f t="shared" ca="1" si="40"/>
        <v/>
      </c>
      <c r="C235" s="128" t="str">
        <f t="shared" ca="1" si="41"/>
        <v/>
      </c>
      <c r="D235" s="129" t="str">
        <f t="shared" ca="1" si="42"/>
        <v/>
      </c>
      <c r="E235" s="129" t="str">
        <f t="shared" ca="1" si="43"/>
        <v/>
      </c>
      <c r="F235" s="130" t="str">
        <f t="shared" ca="1" si="44"/>
        <v/>
      </c>
      <c r="G235" s="130" t="str">
        <f t="shared" ca="1" si="45"/>
        <v/>
      </c>
      <c r="H235" s="129" t="str">
        <f t="shared" ca="1" si="46"/>
        <v/>
      </c>
      <c r="I235" s="129" t="str">
        <f t="shared" ca="1" si="47"/>
        <v/>
      </c>
      <c r="J235" s="129"/>
      <c r="K235" s="129"/>
      <c r="L235" s="5"/>
      <c r="AQ235" s="105"/>
    </row>
    <row r="236" spans="1:43" customFormat="1" ht="13.8" customHeight="1">
      <c r="A236" s="170"/>
      <c r="B236" s="127" t="str">
        <f t="shared" ca="1" si="40"/>
        <v/>
      </c>
      <c r="C236" s="128" t="str">
        <f t="shared" ca="1" si="41"/>
        <v/>
      </c>
      <c r="D236" s="129" t="str">
        <f t="shared" ca="1" si="42"/>
        <v/>
      </c>
      <c r="E236" s="129" t="str">
        <f t="shared" ca="1" si="43"/>
        <v/>
      </c>
      <c r="F236" s="130" t="str">
        <f t="shared" ca="1" si="44"/>
        <v/>
      </c>
      <c r="G236" s="130" t="str">
        <f t="shared" ca="1" si="45"/>
        <v/>
      </c>
      <c r="H236" s="129" t="str">
        <f t="shared" ca="1" si="46"/>
        <v/>
      </c>
      <c r="I236" s="129" t="str">
        <f t="shared" ca="1" si="47"/>
        <v/>
      </c>
      <c r="J236" s="129"/>
      <c r="K236" s="129"/>
      <c r="L236" s="5"/>
      <c r="AQ236" s="105"/>
    </row>
    <row r="237" spans="1:43" customFormat="1" ht="13.8" customHeight="1">
      <c r="A237" s="170"/>
      <c r="B237" s="127" t="str">
        <f t="shared" ca="1" si="40"/>
        <v>v80o3c8</v>
      </c>
      <c r="C237" s="128" t="str">
        <f t="shared" ca="1" si="41"/>
        <v>v70o3c8</v>
      </c>
      <c r="D237" s="129" t="str">
        <f t="shared" ca="1" si="42"/>
        <v>v70o3e8</v>
      </c>
      <c r="E237" s="129" t="str">
        <f t="shared" ca="1" si="43"/>
        <v>v70o3g8</v>
      </c>
      <c r="F237" s="130" t="str">
        <f t="shared" ca="1" si="44"/>
        <v>v80o3g8</v>
      </c>
      <c r="G237" s="130" t="str">
        <f t="shared" ca="1" si="45"/>
        <v>v70o3e8</v>
      </c>
      <c r="H237" s="129" t="str">
        <f t="shared" ca="1" si="46"/>
        <v>v70o3e8</v>
      </c>
      <c r="I237" s="129" t="str">
        <f t="shared" ca="1" si="47"/>
        <v>v70o3c8</v>
      </c>
      <c r="J237" s="129"/>
      <c r="K237" s="129"/>
      <c r="L237" s="5"/>
      <c r="AQ237" s="105"/>
    </row>
    <row r="238" spans="1:43" customFormat="1" ht="13.8" customHeight="1">
      <c r="A238" s="170"/>
      <c r="B238" s="127" t="str">
        <f t="shared" ca="1" si="40"/>
        <v/>
      </c>
      <c r="C238" s="128" t="str">
        <f t="shared" ca="1" si="41"/>
        <v/>
      </c>
      <c r="D238" s="129" t="str">
        <f t="shared" ca="1" si="42"/>
        <v/>
      </c>
      <c r="E238" s="129" t="str">
        <f t="shared" ca="1" si="43"/>
        <v/>
      </c>
      <c r="F238" s="130" t="str">
        <f t="shared" ca="1" si="44"/>
        <v/>
      </c>
      <c r="G238" s="130" t="str">
        <f t="shared" ca="1" si="45"/>
        <v/>
      </c>
      <c r="H238" s="129" t="str">
        <f t="shared" ca="1" si="46"/>
        <v/>
      </c>
      <c r="I238" s="129" t="str">
        <f t="shared" ca="1" si="47"/>
        <v/>
      </c>
      <c r="J238" s="129"/>
      <c r="K238" s="129"/>
      <c r="L238" s="5"/>
      <c r="AQ238" s="105"/>
    </row>
    <row r="239" spans="1:43" customFormat="1" ht="13.8" customHeight="1">
      <c r="A239" s="170"/>
      <c r="B239" s="127" t="str">
        <f t="shared" ca="1" si="40"/>
        <v/>
      </c>
      <c r="C239" s="128" t="str">
        <f t="shared" ca="1" si="41"/>
        <v/>
      </c>
      <c r="D239" s="129" t="str">
        <f t="shared" ca="1" si="42"/>
        <v/>
      </c>
      <c r="E239" s="129" t="str">
        <f t="shared" ca="1" si="43"/>
        <v/>
      </c>
      <c r="F239" s="130" t="str">
        <f t="shared" ca="1" si="44"/>
        <v/>
      </c>
      <c r="G239" s="130" t="str">
        <f t="shared" ca="1" si="45"/>
        <v/>
      </c>
      <c r="H239" s="129" t="str">
        <f t="shared" ca="1" si="46"/>
        <v/>
      </c>
      <c r="I239" s="129" t="str">
        <f t="shared" ca="1" si="47"/>
        <v/>
      </c>
      <c r="J239" s="129"/>
      <c r="K239" s="129"/>
      <c r="L239" s="5"/>
      <c r="AQ239" s="105"/>
    </row>
    <row r="240" spans="1:43" customFormat="1" ht="13.8" customHeight="1">
      <c r="A240" s="170"/>
      <c r="B240" s="127" t="str">
        <f t="shared" ca="1" si="40"/>
        <v/>
      </c>
      <c r="C240" s="128" t="str">
        <f t="shared" ca="1" si="41"/>
        <v/>
      </c>
      <c r="D240" s="129" t="str">
        <f t="shared" ca="1" si="42"/>
        <v/>
      </c>
      <c r="E240" s="129" t="str">
        <f t="shared" ca="1" si="43"/>
        <v/>
      </c>
      <c r="F240" s="130" t="str">
        <f t="shared" ca="1" si="44"/>
        <v/>
      </c>
      <c r="G240" s="130" t="str">
        <f t="shared" ca="1" si="45"/>
        <v/>
      </c>
      <c r="H240" s="129" t="str">
        <f t="shared" ca="1" si="46"/>
        <v/>
      </c>
      <c r="I240" s="129" t="str">
        <f t="shared" ca="1" si="47"/>
        <v/>
      </c>
      <c r="J240" s="129"/>
      <c r="K240" s="129"/>
      <c r="L240" s="5"/>
      <c r="AQ240" s="105"/>
    </row>
    <row r="241" spans="1:43" customFormat="1" ht="13.8" customHeight="1">
      <c r="A241" s="170"/>
      <c r="B241" s="127" t="str">
        <f t="shared" ca="1" si="40"/>
        <v>v80o3c8</v>
      </c>
      <c r="C241" s="128" t="str">
        <f t="shared" ca="1" si="41"/>
        <v>v70o3c8</v>
      </c>
      <c r="D241" s="129" t="str">
        <f t="shared" ca="1" si="42"/>
        <v>v70o3e8</v>
      </c>
      <c r="E241" s="129" t="str">
        <f t="shared" ca="1" si="43"/>
        <v>v70o3g8</v>
      </c>
      <c r="F241" s="130" t="str">
        <f t="shared" ca="1" si="44"/>
        <v>v80o3g8</v>
      </c>
      <c r="G241" s="130" t="str">
        <f t="shared" ca="1" si="45"/>
        <v>v70o3e8</v>
      </c>
      <c r="H241" s="129" t="str">
        <f t="shared" ca="1" si="46"/>
        <v>v70o3e8</v>
      </c>
      <c r="I241" s="129" t="str">
        <f t="shared" ca="1" si="47"/>
        <v>v70o3c8</v>
      </c>
      <c r="J241" s="129"/>
      <c r="K241" s="129"/>
      <c r="L241" s="5"/>
      <c r="AQ241" s="105"/>
    </row>
    <row r="242" spans="1:43" customFormat="1" ht="13.8" customHeight="1">
      <c r="A242" s="170"/>
      <c r="B242" s="127" t="str">
        <f t="shared" ca="1" si="40"/>
        <v/>
      </c>
      <c r="C242" s="128" t="str">
        <f t="shared" ca="1" si="41"/>
        <v/>
      </c>
      <c r="D242" s="129" t="str">
        <f t="shared" ca="1" si="42"/>
        <v/>
      </c>
      <c r="E242" s="129" t="str">
        <f t="shared" ca="1" si="43"/>
        <v/>
      </c>
      <c r="F242" s="130" t="str">
        <f t="shared" ca="1" si="44"/>
        <v/>
      </c>
      <c r="G242" s="130" t="str">
        <f t="shared" ca="1" si="45"/>
        <v/>
      </c>
      <c r="H242" s="129" t="str">
        <f t="shared" ca="1" si="46"/>
        <v/>
      </c>
      <c r="I242" s="129" t="str">
        <f t="shared" ca="1" si="47"/>
        <v/>
      </c>
      <c r="J242" s="129"/>
      <c r="K242" s="129"/>
      <c r="L242" s="5"/>
      <c r="AQ242" s="105"/>
    </row>
    <row r="243" spans="1:43" customFormat="1" ht="13.8" customHeight="1">
      <c r="A243" s="170"/>
      <c r="B243" s="127" t="str">
        <f t="shared" ca="1" si="40"/>
        <v/>
      </c>
      <c r="C243" s="128" t="str">
        <f t="shared" ca="1" si="41"/>
        <v/>
      </c>
      <c r="D243" s="129" t="str">
        <f t="shared" ca="1" si="42"/>
        <v/>
      </c>
      <c r="E243" s="129" t="str">
        <f t="shared" ca="1" si="43"/>
        <v/>
      </c>
      <c r="F243" s="130" t="str">
        <f t="shared" ca="1" si="44"/>
        <v/>
      </c>
      <c r="G243" s="130" t="str">
        <f t="shared" ca="1" si="45"/>
        <v/>
      </c>
      <c r="H243" s="129" t="str">
        <f t="shared" ca="1" si="46"/>
        <v/>
      </c>
      <c r="I243" s="129" t="str">
        <f t="shared" ca="1" si="47"/>
        <v/>
      </c>
      <c r="J243" s="129"/>
      <c r="K243" s="129"/>
      <c r="L243" s="5"/>
      <c r="AQ243" s="105"/>
    </row>
    <row r="244" spans="1:43" customFormat="1" ht="13.8" customHeight="1">
      <c r="A244" s="170"/>
      <c r="B244" s="127" t="str">
        <f t="shared" ca="1" si="40"/>
        <v>v80o3e8</v>
      </c>
      <c r="C244" s="128" t="str">
        <f t="shared" ca="1" si="41"/>
        <v>v70o3e8</v>
      </c>
      <c r="D244" s="129" t="str">
        <f t="shared" ca="1" si="42"/>
        <v>v70o3g8</v>
      </c>
      <c r="E244" s="129" t="str">
        <f t="shared" ca="1" si="43"/>
        <v>v70o3b8</v>
      </c>
      <c r="F244" s="130" t="str">
        <f t="shared" ca="1" si="44"/>
        <v>v80o3b8</v>
      </c>
      <c r="G244" s="130" t="str">
        <f t="shared" ca="1" si="45"/>
        <v>v70o3g8</v>
      </c>
      <c r="H244" s="129" t="str">
        <f t="shared" ca="1" si="46"/>
        <v>v70o3g8</v>
      </c>
      <c r="I244" s="129" t="str">
        <f t="shared" ca="1" si="47"/>
        <v>v70o3e8</v>
      </c>
      <c r="J244" s="129"/>
      <c r="K244" s="129"/>
      <c r="L244" s="5"/>
      <c r="AQ244" s="105"/>
    </row>
    <row r="245" spans="1:43" customFormat="1" ht="13.8" customHeight="1">
      <c r="A245" s="170"/>
      <c r="B245" s="127" t="str">
        <f t="shared" ca="1" si="40"/>
        <v/>
      </c>
      <c r="C245" s="128" t="str">
        <f t="shared" ca="1" si="41"/>
        <v/>
      </c>
      <c r="D245" s="129" t="str">
        <f t="shared" ca="1" si="42"/>
        <v/>
      </c>
      <c r="E245" s="129" t="str">
        <f t="shared" ca="1" si="43"/>
        <v/>
      </c>
      <c r="F245" s="130" t="str">
        <f t="shared" ca="1" si="44"/>
        <v/>
      </c>
      <c r="G245" s="130" t="str">
        <f t="shared" ca="1" si="45"/>
        <v/>
      </c>
      <c r="H245" s="129" t="str">
        <f t="shared" ca="1" si="46"/>
        <v/>
      </c>
      <c r="I245" s="129" t="str">
        <f t="shared" ca="1" si="47"/>
        <v/>
      </c>
      <c r="J245" s="129"/>
      <c r="K245" s="129"/>
      <c r="L245" s="5"/>
      <c r="AQ245" s="105"/>
    </row>
    <row r="246" spans="1:43" customFormat="1" ht="13.8" customHeight="1">
      <c r="A246" s="170"/>
      <c r="B246" s="127" t="str">
        <f t="shared" ca="1" si="40"/>
        <v/>
      </c>
      <c r="C246" s="128" t="str">
        <f t="shared" ca="1" si="41"/>
        <v/>
      </c>
      <c r="D246" s="129" t="str">
        <f t="shared" ca="1" si="42"/>
        <v/>
      </c>
      <c r="E246" s="129" t="str">
        <f t="shared" ca="1" si="43"/>
        <v/>
      </c>
      <c r="F246" s="130" t="str">
        <f t="shared" ca="1" si="44"/>
        <v/>
      </c>
      <c r="G246" s="130" t="str">
        <f t="shared" ca="1" si="45"/>
        <v/>
      </c>
      <c r="H246" s="129" t="str">
        <f t="shared" ca="1" si="46"/>
        <v/>
      </c>
      <c r="I246" s="129" t="str">
        <f t="shared" ca="1" si="47"/>
        <v/>
      </c>
      <c r="J246" s="129"/>
      <c r="K246" s="129"/>
      <c r="L246" s="5"/>
      <c r="AQ246" s="105"/>
    </row>
    <row r="247" spans="1:43" customFormat="1" ht="13.8" customHeight="1">
      <c r="A247" s="170"/>
      <c r="B247" s="127" t="str">
        <f t="shared" ca="1" si="40"/>
        <v/>
      </c>
      <c r="C247" s="128" t="str">
        <f t="shared" ca="1" si="41"/>
        <v/>
      </c>
      <c r="D247" s="129" t="str">
        <f t="shared" ca="1" si="42"/>
        <v/>
      </c>
      <c r="E247" s="129" t="str">
        <f t="shared" ca="1" si="43"/>
        <v/>
      </c>
      <c r="F247" s="130" t="str">
        <f t="shared" ca="1" si="44"/>
        <v/>
      </c>
      <c r="G247" s="130" t="str">
        <f t="shared" ca="1" si="45"/>
        <v/>
      </c>
      <c r="H247" s="129" t="str">
        <f t="shared" ca="1" si="46"/>
        <v/>
      </c>
      <c r="I247" s="129" t="str">
        <f t="shared" ca="1" si="47"/>
        <v/>
      </c>
      <c r="J247" s="129"/>
      <c r="K247" s="129"/>
      <c r="L247" s="5"/>
      <c r="AQ247" s="105"/>
    </row>
    <row r="248" spans="1:43" customFormat="1" ht="13.8" customHeight="1">
      <c r="A248" s="170"/>
      <c r="B248" s="127" t="str">
        <f t="shared" ca="1" si="40"/>
        <v/>
      </c>
      <c r="C248" s="128" t="str">
        <f t="shared" ca="1" si="41"/>
        <v/>
      </c>
      <c r="D248" s="129" t="str">
        <f t="shared" ca="1" si="42"/>
        <v/>
      </c>
      <c r="E248" s="129" t="str">
        <f t="shared" ca="1" si="43"/>
        <v/>
      </c>
      <c r="F248" s="130" t="str">
        <f t="shared" ca="1" si="44"/>
        <v/>
      </c>
      <c r="G248" s="130" t="str">
        <f t="shared" ca="1" si="45"/>
        <v/>
      </c>
      <c r="H248" s="129" t="str">
        <f t="shared" ca="1" si="46"/>
        <v/>
      </c>
      <c r="I248" s="129" t="str">
        <f t="shared" ca="1" si="47"/>
        <v/>
      </c>
      <c r="J248" s="129"/>
      <c r="K248" s="129"/>
      <c r="L248" s="5"/>
      <c r="AQ248" s="105"/>
    </row>
    <row r="249" spans="1:43" customFormat="1" ht="13.8" customHeight="1">
      <c r="A249" s="170"/>
      <c r="B249" s="127" t="str">
        <f t="shared" ca="1" si="40"/>
        <v>v80o3f8</v>
      </c>
      <c r="C249" s="128" t="str">
        <f t="shared" ca="1" si="41"/>
        <v>v70o3f8</v>
      </c>
      <c r="D249" s="129" t="str">
        <f t="shared" ca="1" si="42"/>
        <v>v70o3a8</v>
      </c>
      <c r="E249" s="129" t="str">
        <f t="shared" ca="1" si="43"/>
        <v>v70o4c8</v>
      </c>
      <c r="F249" s="130" t="str">
        <f t="shared" ca="1" si="44"/>
        <v>v80o4c8</v>
      </c>
      <c r="G249" s="130" t="str">
        <f t="shared" ca="1" si="45"/>
        <v>v70o3a8</v>
      </c>
      <c r="H249" s="129" t="str">
        <f t="shared" ca="1" si="46"/>
        <v>v70o3a8</v>
      </c>
      <c r="I249" s="129" t="str">
        <f t="shared" ca="1" si="47"/>
        <v>v70o3f8</v>
      </c>
      <c r="J249" s="129"/>
      <c r="K249" s="129"/>
      <c r="L249" s="5"/>
      <c r="AQ249" s="105"/>
    </row>
    <row r="250" spans="1:43" customFormat="1" ht="13.8" customHeight="1">
      <c r="A250" s="170"/>
      <c r="B250" s="127" t="str">
        <f t="shared" ca="1" si="40"/>
        <v/>
      </c>
      <c r="C250" s="128" t="str">
        <f t="shared" ca="1" si="41"/>
        <v/>
      </c>
      <c r="D250" s="129" t="str">
        <f t="shared" ca="1" si="42"/>
        <v/>
      </c>
      <c r="E250" s="129" t="str">
        <f t="shared" ca="1" si="43"/>
        <v/>
      </c>
      <c r="F250" s="130" t="str">
        <f t="shared" ca="1" si="44"/>
        <v/>
      </c>
      <c r="G250" s="130" t="str">
        <f t="shared" ca="1" si="45"/>
        <v/>
      </c>
      <c r="H250" s="129" t="str">
        <f t="shared" ca="1" si="46"/>
        <v/>
      </c>
      <c r="I250" s="129" t="str">
        <f t="shared" ca="1" si="47"/>
        <v/>
      </c>
      <c r="J250" s="129"/>
      <c r="K250" s="129"/>
      <c r="L250" s="5"/>
      <c r="AQ250" s="105"/>
    </row>
    <row r="251" spans="1:43" customFormat="1" ht="13.8" customHeight="1">
      <c r="A251" s="170"/>
      <c r="B251" s="127" t="str">
        <f t="shared" ca="1" si="40"/>
        <v/>
      </c>
      <c r="C251" s="128" t="str">
        <f t="shared" ca="1" si="41"/>
        <v/>
      </c>
      <c r="D251" s="129" t="str">
        <f t="shared" ca="1" si="42"/>
        <v/>
      </c>
      <c r="E251" s="129" t="str">
        <f t="shared" ca="1" si="43"/>
        <v/>
      </c>
      <c r="F251" s="130" t="str">
        <f t="shared" ca="1" si="44"/>
        <v/>
      </c>
      <c r="G251" s="130" t="str">
        <f t="shared" ca="1" si="45"/>
        <v/>
      </c>
      <c r="H251" s="129" t="str">
        <f t="shared" ca="1" si="46"/>
        <v/>
      </c>
      <c r="I251" s="129" t="str">
        <f t="shared" ca="1" si="47"/>
        <v/>
      </c>
      <c r="J251" s="129"/>
      <c r="K251" s="129"/>
      <c r="L251" s="5"/>
      <c r="AQ251" s="105"/>
    </row>
    <row r="252" spans="1:43" customFormat="1" ht="13.8" customHeight="1">
      <c r="A252" s="170"/>
      <c r="B252" s="127" t="str">
        <f t="shared" ca="1" si="40"/>
        <v/>
      </c>
      <c r="C252" s="128" t="str">
        <f t="shared" ca="1" si="41"/>
        <v/>
      </c>
      <c r="D252" s="129" t="str">
        <f t="shared" ca="1" si="42"/>
        <v/>
      </c>
      <c r="E252" s="129" t="str">
        <f t="shared" ca="1" si="43"/>
        <v/>
      </c>
      <c r="F252" s="130" t="str">
        <f t="shared" ca="1" si="44"/>
        <v/>
      </c>
      <c r="G252" s="130" t="str">
        <f t="shared" ca="1" si="45"/>
        <v/>
      </c>
      <c r="H252" s="129" t="str">
        <f t="shared" ca="1" si="46"/>
        <v/>
      </c>
      <c r="I252" s="129" t="str">
        <f t="shared" ca="1" si="47"/>
        <v/>
      </c>
      <c r="J252" s="129"/>
      <c r="K252" s="129"/>
      <c r="L252" s="5"/>
      <c r="AQ252" s="105"/>
    </row>
    <row r="253" spans="1:43" customFormat="1" ht="13.8" customHeight="1">
      <c r="A253" s="170"/>
      <c r="B253" s="127" t="str">
        <f t="shared" ca="1" si="40"/>
        <v/>
      </c>
      <c r="C253" s="128" t="str">
        <f t="shared" ca="1" si="41"/>
        <v/>
      </c>
      <c r="D253" s="129" t="str">
        <f t="shared" ca="1" si="42"/>
        <v/>
      </c>
      <c r="E253" s="129" t="str">
        <f t="shared" ca="1" si="43"/>
        <v/>
      </c>
      <c r="F253" s="130" t="str">
        <f t="shared" ca="1" si="44"/>
        <v/>
      </c>
      <c r="G253" s="130" t="str">
        <f t="shared" ca="1" si="45"/>
        <v/>
      </c>
      <c r="H253" s="129" t="str">
        <f t="shared" ca="1" si="46"/>
        <v/>
      </c>
      <c r="I253" s="129" t="str">
        <f t="shared" ca="1" si="47"/>
        <v/>
      </c>
      <c r="J253" s="129"/>
      <c r="K253" s="129"/>
      <c r="L253" s="5"/>
      <c r="AQ253" s="105"/>
    </row>
    <row r="254" spans="1:43" customFormat="1" ht="13.8" customHeight="1">
      <c r="A254" s="170"/>
      <c r="B254" s="127" t="str">
        <f t="shared" ca="1" si="40"/>
        <v>v80o3d8</v>
      </c>
      <c r="C254" s="128" t="str">
        <f t="shared" ca="1" si="41"/>
        <v>v70o3d8</v>
      </c>
      <c r="D254" s="129" t="str">
        <f t="shared" ca="1" si="42"/>
        <v>v70o3f8</v>
      </c>
      <c r="E254" s="129" t="str">
        <f t="shared" ca="1" si="43"/>
        <v>v70o3a8</v>
      </c>
      <c r="F254" s="130" t="str">
        <f t="shared" ca="1" si="44"/>
        <v>v80o3a8</v>
      </c>
      <c r="G254" s="130" t="str">
        <f t="shared" ca="1" si="45"/>
        <v>v70o3f8</v>
      </c>
      <c r="H254" s="129" t="str">
        <f t="shared" ca="1" si="46"/>
        <v>v70o3f8</v>
      </c>
      <c r="I254" s="129" t="str">
        <f t="shared" ca="1" si="47"/>
        <v>v70o3d8</v>
      </c>
      <c r="J254" s="129"/>
      <c r="K254" s="129"/>
      <c r="L254" s="5"/>
      <c r="AQ254" s="105"/>
    </row>
    <row r="255" spans="1:43" customFormat="1" ht="13.8" customHeight="1">
      <c r="A255" s="170"/>
      <c r="B255" s="127" t="str">
        <f t="shared" ca="1" si="40"/>
        <v/>
      </c>
      <c r="C255" s="128" t="str">
        <f t="shared" ca="1" si="41"/>
        <v/>
      </c>
      <c r="D255" s="129" t="str">
        <f t="shared" ca="1" si="42"/>
        <v/>
      </c>
      <c r="E255" s="129" t="str">
        <f t="shared" ca="1" si="43"/>
        <v/>
      </c>
      <c r="F255" s="130" t="str">
        <f t="shared" ca="1" si="44"/>
        <v/>
      </c>
      <c r="G255" s="130" t="str">
        <f t="shared" ca="1" si="45"/>
        <v/>
      </c>
      <c r="H255" s="129" t="str">
        <f t="shared" ca="1" si="46"/>
        <v/>
      </c>
      <c r="I255" s="129" t="str">
        <f t="shared" ca="1" si="47"/>
        <v/>
      </c>
      <c r="J255" s="129"/>
      <c r="K255" s="129"/>
      <c r="L255" s="5"/>
      <c r="AQ255" s="105"/>
    </row>
    <row r="256" spans="1:43" customFormat="1" ht="13.8" customHeight="1">
      <c r="A256" s="170"/>
      <c r="B256" s="127" t="str">
        <f t="shared" ca="1" si="40"/>
        <v/>
      </c>
      <c r="C256" s="128" t="str">
        <f t="shared" ca="1" si="41"/>
        <v/>
      </c>
      <c r="D256" s="129" t="str">
        <f t="shared" ca="1" si="42"/>
        <v/>
      </c>
      <c r="E256" s="129" t="str">
        <f t="shared" ca="1" si="43"/>
        <v/>
      </c>
      <c r="F256" s="130" t="str">
        <f t="shared" ca="1" si="44"/>
        <v/>
      </c>
      <c r="G256" s="130" t="str">
        <f t="shared" ca="1" si="45"/>
        <v/>
      </c>
      <c r="H256" s="129" t="str">
        <f t="shared" ca="1" si="46"/>
        <v/>
      </c>
      <c r="I256" s="129" t="str">
        <f t="shared" ca="1" si="47"/>
        <v/>
      </c>
      <c r="J256" s="129"/>
      <c r="K256" s="129"/>
      <c r="L256" s="5"/>
      <c r="AQ256" s="105"/>
    </row>
    <row r="257" spans="1:43" customFormat="1" ht="13.8" customHeight="1">
      <c r="A257" s="170"/>
      <c r="B257" s="127" t="str">
        <f t="shared" ca="1" si="40"/>
        <v/>
      </c>
      <c r="C257" s="128" t="str">
        <f t="shared" ca="1" si="41"/>
        <v/>
      </c>
      <c r="D257" s="129" t="str">
        <f t="shared" ca="1" si="42"/>
        <v/>
      </c>
      <c r="E257" s="129" t="str">
        <f t="shared" ca="1" si="43"/>
        <v/>
      </c>
      <c r="F257" s="130" t="str">
        <f t="shared" ca="1" si="44"/>
        <v/>
      </c>
      <c r="G257" s="130" t="str">
        <f t="shared" ca="1" si="45"/>
        <v/>
      </c>
      <c r="H257" s="129" t="str">
        <f t="shared" ca="1" si="46"/>
        <v/>
      </c>
      <c r="I257" s="129" t="str">
        <f t="shared" ca="1" si="47"/>
        <v/>
      </c>
      <c r="J257" s="129"/>
      <c r="K257" s="129"/>
      <c r="L257" s="5"/>
      <c r="AQ257" s="105"/>
    </row>
    <row r="258" spans="1:43" customFormat="1" ht="13.8" customHeight="1">
      <c r="A258" s="170"/>
      <c r="B258" s="127" t="str">
        <f t="shared" ca="1" si="40"/>
        <v>v80o3e8</v>
      </c>
      <c r="C258" s="128" t="str">
        <f t="shared" ca="1" si="41"/>
        <v>v70o3e8</v>
      </c>
      <c r="D258" s="129" t="str">
        <f t="shared" ca="1" si="42"/>
        <v>v70o3g8</v>
      </c>
      <c r="E258" s="129" t="str">
        <f t="shared" ca="1" si="43"/>
        <v>v70o3b8</v>
      </c>
      <c r="F258" s="130" t="str">
        <f t="shared" ca="1" si="44"/>
        <v>v80o3b8</v>
      </c>
      <c r="G258" s="130" t="str">
        <f t="shared" ca="1" si="45"/>
        <v>v70o3g8</v>
      </c>
      <c r="H258" s="129" t="str">
        <f t="shared" ca="1" si="46"/>
        <v>v70o3g8</v>
      </c>
      <c r="I258" s="129" t="str">
        <f t="shared" ca="1" si="47"/>
        <v>v70o3e8</v>
      </c>
      <c r="J258" s="129"/>
      <c r="K258" s="129"/>
      <c r="L258" s="5"/>
      <c r="AQ258" s="105"/>
    </row>
    <row r="259" spans="1:43" customFormat="1" ht="13.8" customHeight="1">
      <c r="A259" s="170"/>
      <c r="B259" s="127" t="str">
        <f t="shared" ca="1" si="40"/>
        <v/>
      </c>
      <c r="C259" s="128" t="str">
        <f t="shared" ca="1" si="41"/>
        <v/>
      </c>
      <c r="D259" s="129" t="str">
        <f t="shared" ca="1" si="42"/>
        <v/>
      </c>
      <c r="E259" s="129" t="str">
        <f t="shared" ca="1" si="43"/>
        <v/>
      </c>
      <c r="F259" s="130" t="str">
        <f t="shared" ca="1" si="44"/>
        <v/>
      </c>
      <c r="G259" s="130" t="str">
        <f t="shared" ca="1" si="45"/>
        <v/>
      </c>
      <c r="H259" s="129" t="str">
        <f t="shared" ca="1" si="46"/>
        <v/>
      </c>
      <c r="I259" s="129" t="str">
        <f t="shared" ca="1" si="47"/>
        <v/>
      </c>
      <c r="J259" s="129"/>
      <c r="K259" s="129"/>
      <c r="L259" s="5"/>
      <c r="AQ259" s="105"/>
    </row>
    <row r="260" spans="1:43" customFormat="1" ht="13.8" customHeight="1">
      <c r="A260" s="170"/>
      <c r="B260" s="127" t="str">
        <f t="shared" ca="1" si="40"/>
        <v/>
      </c>
      <c r="C260" s="128" t="str">
        <f t="shared" ca="1" si="41"/>
        <v/>
      </c>
      <c r="D260" s="129" t="str">
        <f t="shared" ca="1" si="42"/>
        <v/>
      </c>
      <c r="E260" s="129" t="str">
        <f t="shared" ca="1" si="43"/>
        <v/>
      </c>
      <c r="F260" s="130" t="str">
        <f t="shared" ca="1" si="44"/>
        <v/>
      </c>
      <c r="G260" s="130" t="str">
        <f t="shared" ca="1" si="45"/>
        <v/>
      </c>
      <c r="H260" s="129" t="str">
        <f t="shared" ca="1" si="46"/>
        <v/>
      </c>
      <c r="I260" s="129" t="str">
        <f t="shared" ca="1" si="47"/>
        <v/>
      </c>
      <c r="J260" s="129"/>
      <c r="K260" s="129"/>
      <c r="L260" s="5"/>
      <c r="AQ260" s="105"/>
    </row>
    <row r="261" spans="1:43" customFormat="1" ht="13.8" customHeight="1">
      <c r="A261" s="170"/>
      <c r="B261" s="127" t="str">
        <f t="shared" ca="1" si="40"/>
        <v/>
      </c>
      <c r="C261" s="128" t="str">
        <f t="shared" ca="1" si="41"/>
        <v/>
      </c>
      <c r="D261" s="129" t="str">
        <f t="shared" ca="1" si="42"/>
        <v/>
      </c>
      <c r="E261" s="129" t="str">
        <f t="shared" ca="1" si="43"/>
        <v/>
      </c>
      <c r="F261" s="130" t="str">
        <f t="shared" ca="1" si="44"/>
        <v/>
      </c>
      <c r="G261" s="130" t="str">
        <f t="shared" ca="1" si="45"/>
        <v/>
      </c>
      <c r="H261" s="129" t="str">
        <f t="shared" ca="1" si="46"/>
        <v/>
      </c>
      <c r="I261" s="129" t="str">
        <f t="shared" ca="1" si="47"/>
        <v/>
      </c>
      <c r="J261" s="129"/>
      <c r="K261" s="129"/>
      <c r="L261" s="5"/>
      <c r="AQ261" s="105"/>
    </row>
    <row r="262" spans="1:43" customFormat="1" ht="13.8" customHeight="1">
      <c r="A262" s="170"/>
      <c r="B262" s="127" t="str">
        <f t="shared" ca="1" si="40"/>
        <v/>
      </c>
      <c r="C262" s="128" t="str">
        <f t="shared" ca="1" si="41"/>
        <v/>
      </c>
      <c r="D262" s="129" t="str">
        <f t="shared" ca="1" si="42"/>
        <v/>
      </c>
      <c r="E262" s="129" t="str">
        <f t="shared" ca="1" si="43"/>
        <v/>
      </c>
      <c r="F262" s="130" t="str">
        <f t="shared" ca="1" si="44"/>
        <v/>
      </c>
      <c r="G262" s="130" t="str">
        <f t="shared" ca="1" si="45"/>
        <v/>
      </c>
      <c r="H262" s="129" t="str">
        <f t="shared" ca="1" si="46"/>
        <v/>
      </c>
      <c r="I262" s="129" t="str">
        <f t="shared" ca="1" si="47"/>
        <v/>
      </c>
      <c r="J262" s="129"/>
      <c r="K262" s="129"/>
      <c r="L262" s="5"/>
      <c r="AQ262" s="105"/>
    </row>
    <row r="263" spans="1:43" customFormat="1" ht="13.8" customHeight="1">
      <c r="A263" s="170"/>
      <c r="B263" s="127" t="str">
        <f t="shared" ca="1" si="40"/>
        <v>v80o3a8</v>
      </c>
      <c r="C263" s="128" t="str">
        <f t="shared" ca="1" si="41"/>
        <v>v70o3a8</v>
      </c>
      <c r="D263" s="129" t="str">
        <f t="shared" ca="1" si="42"/>
        <v>v70o4c8</v>
      </c>
      <c r="E263" s="129" t="str">
        <f t="shared" ca="1" si="43"/>
        <v>v70o4e8</v>
      </c>
      <c r="F263" s="130" t="str">
        <f t="shared" ca="1" si="44"/>
        <v>v80o4e8</v>
      </c>
      <c r="G263" s="130" t="str">
        <f t="shared" ca="1" si="45"/>
        <v>v70o4c8</v>
      </c>
      <c r="H263" s="129" t="str">
        <f t="shared" ca="1" si="46"/>
        <v>v70o4c8</v>
      </c>
      <c r="I263" s="129" t="str">
        <f t="shared" ca="1" si="47"/>
        <v>v70o3a8</v>
      </c>
      <c r="J263" s="129"/>
      <c r="K263" s="129"/>
      <c r="L263" s="5"/>
      <c r="AQ263" s="105"/>
    </row>
    <row r="264" spans="1:43" customFormat="1" ht="13.8" customHeight="1">
      <c r="A264" s="170"/>
      <c r="B264" s="127" t="str">
        <f t="shared" ca="1" si="40"/>
        <v/>
      </c>
      <c r="C264" s="128" t="str">
        <f t="shared" ca="1" si="41"/>
        <v/>
      </c>
      <c r="D264" s="129" t="str">
        <f t="shared" ca="1" si="42"/>
        <v/>
      </c>
      <c r="E264" s="129" t="str">
        <f t="shared" ca="1" si="43"/>
        <v/>
      </c>
      <c r="F264" s="130" t="str">
        <f t="shared" ca="1" si="44"/>
        <v/>
      </c>
      <c r="G264" s="130" t="str">
        <f t="shared" ca="1" si="45"/>
        <v/>
      </c>
      <c r="H264" s="129" t="str">
        <f t="shared" ca="1" si="46"/>
        <v/>
      </c>
      <c r="I264" s="129" t="str">
        <f t="shared" ca="1" si="47"/>
        <v/>
      </c>
      <c r="J264" s="129"/>
      <c r="K264" s="129"/>
      <c r="L264" s="5"/>
      <c r="AQ264" s="105"/>
    </row>
    <row r="265" spans="1:43" customFormat="1" ht="13.8" customHeight="1">
      <c r="A265" s="170"/>
      <c r="B265" s="127" t="str">
        <f t="shared" ca="1" si="40"/>
        <v/>
      </c>
      <c r="C265" s="128" t="str">
        <f t="shared" ca="1" si="41"/>
        <v/>
      </c>
      <c r="D265" s="129" t="str">
        <f t="shared" ca="1" si="42"/>
        <v/>
      </c>
      <c r="E265" s="129" t="str">
        <f t="shared" ca="1" si="43"/>
        <v/>
      </c>
      <c r="F265" s="130" t="str">
        <f t="shared" ca="1" si="44"/>
        <v/>
      </c>
      <c r="G265" s="130" t="str">
        <f t="shared" ca="1" si="45"/>
        <v/>
      </c>
      <c r="H265" s="129" t="str">
        <f t="shared" ca="1" si="46"/>
        <v/>
      </c>
      <c r="I265" s="129" t="str">
        <f t="shared" ca="1" si="47"/>
        <v/>
      </c>
      <c r="J265" s="129"/>
      <c r="K265" s="129"/>
      <c r="L265" s="5"/>
      <c r="AQ265" s="105"/>
    </row>
    <row r="266" spans="1:43" customFormat="1" ht="13.8" customHeight="1">
      <c r="A266" s="170"/>
      <c r="B266" s="127" t="str">
        <f t="shared" ca="1" si="40"/>
        <v/>
      </c>
      <c r="C266" s="128" t="str">
        <f t="shared" ca="1" si="41"/>
        <v/>
      </c>
      <c r="D266" s="129" t="str">
        <f t="shared" ca="1" si="42"/>
        <v/>
      </c>
      <c r="E266" s="129" t="str">
        <f t="shared" ca="1" si="43"/>
        <v/>
      </c>
      <c r="F266" s="130" t="str">
        <f t="shared" ca="1" si="44"/>
        <v/>
      </c>
      <c r="G266" s="130" t="str">
        <f t="shared" ca="1" si="45"/>
        <v/>
      </c>
      <c r="H266" s="129" t="str">
        <f t="shared" ca="1" si="46"/>
        <v/>
      </c>
      <c r="I266" s="129" t="str">
        <f t="shared" ca="1" si="47"/>
        <v/>
      </c>
      <c r="J266" s="129"/>
      <c r="K266" s="129"/>
      <c r="L266" s="5"/>
      <c r="AQ266" s="105"/>
    </row>
    <row r="267" spans="1:43" customFormat="1" ht="13.8" customHeight="1">
      <c r="A267" s="170"/>
      <c r="B267" s="127" t="str">
        <f t="shared" ca="1" si="40"/>
        <v/>
      </c>
      <c r="C267" s="128" t="str">
        <f t="shared" ca="1" si="41"/>
        <v/>
      </c>
      <c r="D267" s="129" t="str">
        <f t="shared" ca="1" si="42"/>
        <v/>
      </c>
      <c r="E267" s="129" t="str">
        <f t="shared" ca="1" si="43"/>
        <v/>
      </c>
      <c r="F267" s="130" t="str">
        <f t="shared" ca="1" si="44"/>
        <v/>
      </c>
      <c r="G267" s="130" t="str">
        <f t="shared" ca="1" si="45"/>
        <v/>
      </c>
      <c r="H267" s="129" t="str">
        <f t="shared" ca="1" si="46"/>
        <v/>
      </c>
      <c r="I267" s="129" t="str">
        <f t="shared" ca="1" si="47"/>
        <v/>
      </c>
      <c r="J267" s="129"/>
      <c r="K267" s="129"/>
      <c r="L267" s="5"/>
      <c r="AQ267" s="105"/>
    </row>
    <row r="268" spans="1:43" customFormat="1" ht="13.8" customHeight="1">
      <c r="A268" s="170"/>
      <c r="B268" s="127" t="str">
        <f t="shared" ca="1" si="40"/>
        <v>v80o3a8</v>
      </c>
      <c r="C268" s="128" t="str">
        <f t="shared" ca="1" si="41"/>
        <v>v70o3a8</v>
      </c>
      <c r="D268" s="129" t="str">
        <f t="shared" ca="1" si="42"/>
        <v>v70o4c8</v>
      </c>
      <c r="E268" s="129" t="str">
        <f t="shared" ca="1" si="43"/>
        <v>v70o4e8</v>
      </c>
      <c r="F268" s="130" t="str">
        <f t="shared" ca="1" si="44"/>
        <v>v80o4e8</v>
      </c>
      <c r="G268" s="130" t="str">
        <f t="shared" ca="1" si="45"/>
        <v>v70o4c8</v>
      </c>
      <c r="H268" s="129" t="str">
        <f t="shared" ca="1" si="46"/>
        <v>v70o4c8</v>
      </c>
      <c r="I268" s="129" t="str">
        <f t="shared" ca="1" si="47"/>
        <v>v70o3a8</v>
      </c>
      <c r="J268" s="129"/>
      <c r="K268" s="129"/>
      <c r="L268" s="5"/>
      <c r="AQ268" s="105"/>
    </row>
    <row r="269" spans="1:43" customFormat="1" ht="13.8" customHeight="1">
      <c r="A269" s="170"/>
      <c r="B269" s="127" t="str">
        <f t="shared" ca="1" si="40"/>
        <v/>
      </c>
      <c r="C269" s="128" t="str">
        <f t="shared" ca="1" si="41"/>
        <v/>
      </c>
      <c r="D269" s="129" t="str">
        <f t="shared" ca="1" si="42"/>
        <v/>
      </c>
      <c r="E269" s="129" t="str">
        <f t="shared" ca="1" si="43"/>
        <v/>
      </c>
      <c r="F269" s="130" t="str">
        <f t="shared" ca="1" si="44"/>
        <v/>
      </c>
      <c r="G269" s="130" t="str">
        <f t="shared" ca="1" si="45"/>
        <v/>
      </c>
      <c r="H269" s="129" t="str">
        <f t="shared" ca="1" si="46"/>
        <v/>
      </c>
      <c r="I269" s="129" t="str">
        <f t="shared" ca="1" si="47"/>
        <v/>
      </c>
      <c r="J269" s="129"/>
      <c r="K269" s="129"/>
      <c r="L269" s="5"/>
      <c r="AQ269" s="105"/>
    </row>
    <row r="270" spans="1:43" customFormat="1" ht="13.8" customHeight="1">
      <c r="A270" s="170"/>
      <c r="B270" s="127" t="str">
        <f t="shared" ca="1" si="40"/>
        <v/>
      </c>
      <c r="C270" s="128" t="str">
        <f t="shared" ca="1" si="41"/>
        <v/>
      </c>
      <c r="D270" s="129" t="str">
        <f t="shared" ca="1" si="42"/>
        <v/>
      </c>
      <c r="E270" s="129" t="str">
        <f t="shared" ca="1" si="43"/>
        <v/>
      </c>
      <c r="F270" s="130" t="str">
        <f t="shared" ca="1" si="44"/>
        <v/>
      </c>
      <c r="G270" s="130" t="str">
        <f t="shared" ca="1" si="45"/>
        <v/>
      </c>
      <c r="H270" s="129" t="str">
        <f t="shared" ca="1" si="46"/>
        <v/>
      </c>
      <c r="I270" s="129" t="str">
        <f t="shared" ca="1" si="47"/>
        <v/>
      </c>
      <c r="J270" s="129"/>
      <c r="K270" s="129"/>
      <c r="L270" s="5"/>
      <c r="AQ270" s="105"/>
    </row>
    <row r="271" spans="1:43" customFormat="1" ht="13.8" customHeight="1">
      <c r="A271" s="170"/>
      <c r="B271" s="127" t="str">
        <f t="shared" ref="B271:B273" ca="1" si="48">AI569</f>
        <v/>
      </c>
      <c r="C271" s="128" t="str">
        <f t="shared" ref="C271:C273" ca="1" si="49">AJ569</f>
        <v/>
      </c>
      <c r="D271" s="129" t="str">
        <f t="shared" ref="D271:D273" ca="1" si="50">AK569</f>
        <v/>
      </c>
      <c r="E271" s="129" t="str">
        <f t="shared" ref="E271:E273" ca="1" si="51">AL569</f>
        <v/>
      </c>
      <c r="F271" s="130" t="str">
        <f t="shared" ref="F271:F273" ca="1" si="52">AM569</f>
        <v/>
      </c>
      <c r="G271" s="130" t="str">
        <f t="shared" ref="G271:G273" ca="1" si="53">AN569</f>
        <v/>
      </c>
      <c r="H271" s="129" t="str">
        <f t="shared" ref="H271:H273" ca="1" si="54">AO569</f>
        <v/>
      </c>
      <c r="I271" s="129" t="str">
        <f t="shared" ref="I271:I273" ca="1" si="55">AP569</f>
        <v/>
      </c>
      <c r="J271" s="129"/>
      <c r="K271" s="129"/>
      <c r="L271" s="5"/>
      <c r="AQ271" s="105"/>
    </row>
    <row r="272" spans="1:43" customFormat="1" ht="13.8" customHeight="1">
      <c r="A272" s="170"/>
      <c r="B272" s="127" t="str">
        <f t="shared" ca="1" si="48"/>
        <v>v80o3c8</v>
      </c>
      <c r="C272" s="128" t="str">
        <f t="shared" ca="1" si="49"/>
        <v>v70o3c8</v>
      </c>
      <c r="D272" s="129" t="str">
        <f t="shared" ca="1" si="50"/>
        <v>v70o3e8</v>
      </c>
      <c r="E272" s="129" t="str">
        <f t="shared" ca="1" si="51"/>
        <v>v70o3g8</v>
      </c>
      <c r="F272" s="130" t="str">
        <f t="shared" ca="1" si="52"/>
        <v>v80o3g8</v>
      </c>
      <c r="G272" s="130" t="str">
        <f t="shared" ca="1" si="53"/>
        <v>v70o3e8</v>
      </c>
      <c r="H272" s="129" t="str">
        <f t="shared" ca="1" si="54"/>
        <v>v70o3e8</v>
      </c>
      <c r="I272" s="129" t="str">
        <f t="shared" ca="1" si="55"/>
        <v>v70o3c8</v>
      </c>
      <c r="J272" s="129"/>
      <c r="K272" s="129"/>
      <c r="L272" s="5"/>
      <c r="AQ272" s="105"/>
    </row>
    <row r="273" spans="1:43" customFormat="1" ht="13.8" customHeight="1">
      <c r="A273" s="170"/>
      <c r="B273" s="127" t="str">
        <f t="shared" ca="1" si="48"/>
        <v/>
      </c>
      <c r="C273" s="128" t="str">
        <f t="shared" ca="1" si="49"/>
        <v/>
      </c>
      <c r="D273" s="129" t="str">
        <f t="shared" ca="1" si="50"/>
        <v/>
      </c>
      <c r="E273" s="129" t="str">
        <f t="shared" ca="1" si="51"/>
        <v/>
      </c>
      <c r="F273" s="130" t="str">
        <f t="shared" ca="1" si="52"/>
        <v/>
      </c>
      <c r="G273" s="130" t="str">
        <f t="shared" ca="1" si="53"/>
        <v/>
      </c>
      <c r="H273" s="129" t="str">
        <f t="shared" ca="1" si="54"/>
        <v/>
      </c>
      <c r="I273" s="129" t="str">
        <f t="shared" ca="1" si="55"/>
        <v/>
      </c>
      <c r="J273" s="129"/>
      <c r="K273" s="129"/>
      <c r="L273" s="5"/>
      <c r="AQ273" s="105"/>
    </row>
    <row r="274" spans="1:43" customFormat="1" ht="13.8" customHeight="1">
      <c r="A274" s="170"/>
      <c r="B274" s="127"/>
      <c r="C274" s="128"/>
      <c r="D274" s="129"/>
      <c r="E274" s="129"/>
      <c r="F274" s="130"/>
      <c r="G274" s="130"/>
      <c r="H274" s="129"/>
      <c r="I274" s="129"/>
      <c r="J274" s="129"/>
      <c r="K274" s="129"/>
      <c r="L274" s="5"/>
      <c r="AQ274" s="105"/>
    </row>
    <row r="275" spans="1:43" customFormat="1" ht="13.8" customHeight="1">
      <c r="A275" s="170"/>
      <c r="B275" s="127"/>
      <c r="C275" s="128"/>
      <c r="D275" s="129"/>
      <c r="E275" s="129"/>
      <c r="F275" s="130"/>
      <c r="G275" s="130"/>
      <c r="H275" s="129"/>
      <c r="I275" s="129"/>
      <c r="J275" s="129"/>
      <c r="K275" s="129"/>
      <c r="L275" s="5"/>
      <c r="AQ275" s="105"/>
    </row>
    <row r="276" spans="1:43" customFormat="1" ht="13.8" customHeight="1">
      <c r="A276" s="170"/>
      <c r="B276" s="127"/>
      <c r="C276" s="128"/>
      <c r="D276" s="129"/>
      <c r="E276" s="129"/>
      <c r="F276" s="130"/>
      <c r="G276" s="130"/>
      <c r="H276" s="129"/>
      <c r="I276" s="129"/>
      <c r="J276" s="129"/>
      <c r="K276" s="129"/>
      <c r="L276" s="5"/>
      <c r="AQ276" s="105"/>
    </row>
    <row r="277" spans="1:43" customFormat="1" ht="13.8" customHeight="1">
      <c r="A277" s="170"/>
      <c r="B277" s="127"/>
      <c r="C277" s="128"/>
      <c r="D277" s="129"/>
      <c r="E277" s="129"/>
      <c r="F277" s="130"/>
      <c r="G277" s="130"/>
      <c r="H277" s="129"/>
      <c r="I277" s="129"/>
      <c r="J277" s="129"/>
      <c r="K277" s="129"/>
      <c r="L277" s="5"/>
      <c r="AQ277" s="105"/>
    </row>
    <row r="278" spans="1:43" customFormat="1" ht="13.8" customHeight="1">
      <c r="A278" s="170"/>
      <c r="B278" s="127" t="s">
        <v>96</v>
      </c>
      <c r="C278" s="128" t="s">
        <v>88</v>
      </c>
      <c r="D278" s="129">
        <f>E14</f>
        <v>99</v>
      </c>
      <c r="E278" s="130"/>
      <c r="F278" s="129" t="s">
        <v>100</v>
      </c>
      <c r="G278" s="130"/>
      <c r="H278" s="129"/>
      <c r="I278" s="129"/>
      <c r="J278" s="129"/>
      <c r="K278" s="129"/>
      <c r="L278" s="5"/>
      <c r="AQ278" s="105"/>
    </row>
    <row r="279" spans="1:43" customFormat="1" ht="13.8" customHeight="1">
      <c r="A279" s="170"/>
      <c r="B279" s="127" t="str">
        <f t="shared" ref="B279:B310" ca="1" si="56">AR457</f>
        <v>v0o5b8</v>
      </c>
      <c r="C279" s="128" t="str">
        <f t="shared" ref="C279:C310" ca="1" si="57">AS457</f>
        <v>v0o6e8</v>
      </c>
      <c r="D279" s="129" t="str">
        <f t="shared" ref="D279:D310" ca="1" si="58">AT457</f>
        <v>v0o6g8</v>
      </c>
      <c r="E279" s="129" t="str">
        <f t="shared" ref="E279:E310" ca="1" si="59">AU457</f>
        <v>v0o6b8</v>
      </c>
      <c r="F279" s="130" t="str">
        <f t="shared" ref="F279:F310" ca="1" si="60">AV457</f>
        <v>v0o6g8</v>
      </c>
      <c r="G279" s="130" t="str">
        <f t="shared" ref="G279:G310" ca="1" si="61">AW457</f>
        <v>v70o6g8</v>
      </c>
      <c r="H279" s="129" t="str">
        <f t="shared" ref="H279:H310" ca="1" si="62">AX457</f>
        <v>v70o6d8</v>
      </c>
      <c r="I279" s="129" t="str">
        <f t="shared" ref="I279:I310" ca="1" si="63">AY457</f>
        <v>v0o6e8</v>
      </c>
      <c r="J279" s="129"/>
      <c r="K279" s="129"/>
      <c r="L279" s="5"/>
      <c r="AQ279" s="105"/>
    </row>
    <row r="280" spans="1:43" customFormat="1" ht="13.8" customHeight="1">
      <c r="A280" s="170"/>
      <c r="B280" s="127" t="str">
        <f t="shared" ca="1" si="56"/>
        <v/>
      </c>
      <c r="C280" s="128" t="str">
        <f t="shared" ca="1" si="57"/>
        <v/>
      </c>
      <c r="D280" s="129" t="str">
        <f t="shared" ca="1" si="58"/>
        <v/>
      </c>
      <c r="E280" s="129" t="str">
        <f t="shared" ca="1" si="59"/>
        <v/>
      </c>
      <c r="F280" s="130" t="str">
        <f t="shared" ca="1" si="60"/>
        <v/>
      </c>
      <c r="G280" s="130" t="str">
        <f t="shared" ca="1" si="61"/>
        <v/>
      </c>
      <c r="H280" s="129" t="str">
        <f t="shared" ca="1" si="62"/>
        <v/>
      </c>
      <c r="I280" s="129" t="str">
        <f t="shared" ca="1" si="63"/>
        <v/>
      </c>
      <c r="J280" s="129"/>
      <c r="K280" s="129"/>
      <c r="L280" s="5"/>
      <c r="AQ280" s="105"/>
    </row>
    <row r="281" spans="1:43" customFormat="1" ht="13.8" customHeight="1">
      <c r="A281" s="170"/>
      <c r="B281" s="127" t="str">
        <f t="shared" ca="1" si="56"/>
        <v/>
      </c>
      <c r="C281" s="128" t="str">
        <f t="shared" ca="1" si="57"/>
        <v/>
      </c>
      <c r="D281" s="129" t="str">
        <f t="shared" ca="1" si="58"/>
        <v/>
      </c>
      <c r="E281" s="129" t="str">
        <f t="shared" ca="1" si="59"/>
        <v/>
      </c>
      <c r="F281" s="130" t="str">
        <f t="shared" ca="1" si="60"/>
        <v/>
      </c>
      <c r="G281" s="130" t="str">
        <f t="shared" ca="1" si="61"/>
        <v/>
      </c>
      <c r="H281" s="129" t="str">
        <f t="shared" ca="1" si="62"/>
        <v/>
      </c>
      <c r="I281" s="129" t="str">
        <f t="shared" ca="1" si="63"/>
        <v/>
      </c>
      <c r="J281" s="129"/>
      <c r="K281" s="129"/>
      <c r="L281" s="5"/>
      <c r="AQ281" s="105"/>
    </row>
    <row r="282" spans="1:43" customFormat="1" ht="13.8" customHeight="1">
      <c r="A282" s="170"/>
      <c r="B282" s="127" t="str">
        <f t="shared" ca="1" si="56"/>
        <v/>
      </c>
      <c r="C282" s="128" t="str">
        <f t="shared" ca="1" si="57"/>
        <v/>
      </c>
      <c r="D282" s="129" t="str">
        <f t="shared" ca="1" si="58"/>
        <v/>
      </c>
      <c r="E282" s="129" t="str">
        <f t="shared" ca="1" si="59"/>
        <v/>
      </c>
      <c r="F282" s="130" t="str">
        <f t="shared" ca="1" si="60"/>
        <v/>
      </c>
      <c r="G282" s="130" t="str">
        <f t="shared" ca="1" si="61"/>
        <v/>
      </c>
      <c r="H282" s="129" t="str">
        <f t="shared" ca="1" si="62"/>
        <v/>
      </c>
      <c r="I282" s="129" t="str">
        <f t="shared" ca="1" si="63"/>
        <v/>
      </c>
      <c r="J282" s="129"/>
      <c r="K282" s="129"/>
      <c r="L282" s="5"/>
      <c r="AQ282" s="105"/>
    </row>
    <row r="283" spans="1:43" customFormat="1" ht="13.8" customHeight="1">
      <c r="A283" s="170"/>
      <c r="B283" s="127" t="str">
        <f t="shared" ca="1" si="56"/>
        <v>v0o5a8</v>
      </c>
      <c r="C283" s="128" t="str">
        <f t="shared" ca="1" si="57"/>
        <v>v0o6d8</v>
      </c>
      <c r="D283" s="129" t="str">
        <f t="shared" ca="1" si="58"/>
        <v>v0o6f8</v>
      </c>
      <c r="E283" s="129" t="str">
        <f t="shared" ca="1" si="59"/>
        <v>v0o6a8</v>
      </c>
      <c r="F283" s="130" t="str">
        <f t="shared" ca="1" si="60"/>
        <v>v0o6f8</v>
      </c>
      <c r="G283" s="130" t="str">
        <f t="shared" ca="1" si="61"/>
        <v>v70o6f8</v>
      </c>
      <c r="H283" s="129" t="str">
        <f t="shared" ca="1" si="62"/>
        <v>v70o6c8</v>
      </c>
      <c r="I283" s="129" t="str">
        <f t="shared" ca="1" si="63"/>
        <v>v0o6d8</v>
      </c>
      <c r="J283" s="129"/>
      <c r="K283" s="129"/>
      <c r="L283" s="5"/>
      <c r="AQ283" s="105"/>
    </row>
    <row r="284" spans="1:43" customFormat="1" ht="13.8" customHeight="1">
      <c r="A284" s="170"/>
      <c r="B284" s="127" t="str">
        <f t="shared" ca="1" si="56"/>
        <v/>
      </c>
      <c r="C284" s="128" t="str">
        <f t="shared" ca="1" si="57"/>
        <v/>
      </c>
      <c r="D284" s="129" t="str">
        <f t="shared" ca="1" si="58"/>
        <v/>
      </c>
      <c r="E284" s="129" t="str">
        <f t="shared" ca="1" si="59"/>
        <v/>
      </c>
      <c r="F284" s="130" t="str">
        <f t="shared" ca="1" si="60"/>
        <v/>
      </c>
      <c r="G284" s="130" t="str">
        <f t="shared" ca="1" si="61"/>
        <v/>
      </c>
      <c r="H284" s="129" t="str">
        <f t="shared" ca="1" si="62"/>
        <v/>
      </c>
      <c r="I284" s="129" t="str">
        <f t="shared" ca="1" si="63"/>
        <v/>
      </c>
      <c r="J284" s="129"/>
      <c r="K284" s="129"/>
      <c r="L284" s="5"/>
      <c r="AQ284" s="105"/>
    </row>
    <row r="285" spans="1:43" customFormat="1" ht="13.8" customHeight="1">
      <c r="A285" s="170"/>
      <c r="B285" s="127" t="str">
        <f t="shared" ca="1" si="56"/>
        <v/>
      </c>
      <c r="C285" s="128" t="str">
        <f t="shared" ca="1" si="57"/>
        <v/>
      </c>
      <c r="D285" s="129" t="str">
        <f t="shared" ca="1" si="58"/>
        <v/>
      </c>
      <c r="E285" s="129" t="str">
        <f t="shared" ca="1" si="59"/>
        <v/>
      </c>
      <c r="F285" s="130" t="str">
        <f t="shared" ca="1" si="60"/>
        <v/>
      </c>
      <c r="G285" s="130" t="str">
        <f t="shared" ca="1" si="61"/>
        <v/>
      </c>
      <c r="H285" s="129" t="str">
        <f t="shared" ca="1" si="62"/>
        <v/>
      </c>
      <c r="I285" s="129" t="str">
        <f t="shared" ca="1" si="63"/>
        <v/>
      </c>
      <c r="J285" s="129"/>
      <c r="K285" s="129"/>
      <c r="L285" s="5"/>
      <c r="AQ285" s="105"/>
    </row>
    <row r="286" spans="1:43" customFormat="1" ht="13.8" customHeight="1">
      <c r="A286" s="170"/>
      <c r="B286" s="127" t="str">
        <f t="shared" ca="1" si="56"/>
        <v/>
      </c>
      <c r="C286" s="128" t="str">
        <f t="shared" ca="1" si="57"/>
        <v/>
      </c>
      <c r="D286" s="129" t="str">
        <f t="shared" ca="1" si="58"/>
        <v/>
      </c>
      <c r="E286" s="129" t="str">
        <f t="shared" ca="1" si="59"/>
        <v/>
      </c>
      <c r="F286" s="130" t="str">
        <f t="shared" ca="1" si="60"/>
        <v/>
      </c>
      <c r="G286" s="130" t="str">
        <f t="shared" ca="1" si="61"/>
        <v/>
      </c>
      <c r="H286" s="129" t="str">
        <f t="shared" ca="1" si="62"/>
        <v/>
      </c>
      <c r="I286" s="129" t="str">
        <f t="shared" ca="1" si="63"/>
        <v/>
      </c>
      <c r="J286" s="129"/>
      <c r="K286" s="129"/>
      <c r="L286" s="5"/>
      <c r="AQ286" s="105"/>
    </row>
    <row r="287" spans="1:43" customFormat="1" ht="13.8" customHeight="1">
      <c r="A287" s="170"/>
      <c r="B287" s="127" t="str">
        <f t="shared" ca="1" si="56"/>
        <v>v0o5b8</v>
      </c>
      <c r="C287" s="128" t="str">
        <f t="shared" ca="1" si="57"/>
        <v>v0o6g8</v>
      </c>
      <c r="D287" s="129" t="str">
        <f t="shared" ca="1" si="58"/>
        <v>v0o6b8</v>
      </c>
      <c r="E287" s="129" t="str">
        <f t="shared" ca="1" si="59"/>
        <v>v0o6d8</v>
      </c>
      <c r="F287" s="130" t="str">
        <f t="shared" ca="1" si="60"/>
        <v>v0o6b8</v>
      </c>
      <c r="G287" s="130" t="str">
        <f t="shared" ca="1" si="61"/>
        <v>v70o6b8</v>
      </c>
      <c r="H287" s="129" t="str">
        <f t="shared" ca="1" si="62"/>
        <v>v70o6f8</v>
      </c>
      <c r="I287" s="129" t="str">
        <f t="shared" ca="1" si="63"/>
        <v>v0o6g8</v>
      </c>
      <c r="J287" s="129"/>
      <c r="K287" s="129"/>
      <c r="L287" s="5"/>
      <c r="AQ287" s="105"/>
    </row>
    <row r="288" spans="1:43" customFormat="1" ht="13.8" customHeight="1">
      <c r="A288" s="170"/>
      <c r="B288" s="127" t="str">
        <f t="shared" ca="1" si="56"/>
        <v/>
      </c>
      <c r="C288" s="128" t="str">
        <f t="shared" ca="1" si="57"/>
        <v/>
      </c>
      <c r="D288" s="129" t="str">
        <f t="shared" ca="1" si="58"/>
        <v/>
      </c>
      <c r="E288" s="129" t="str">
        <f t="shared" ca="1" si="59"/>
        <v/>
      </c>
      <c r="F288" s="130" t="str">
        <f t="shared" ca="1" si="60"/>
        <v/>
      </c>
      <c r="G288" s="130" t="str">
        <f t="shared" ca="1" si="61"/>
        <v/>
      </c>
      <c r="H288" s="129" t="str">
        <f t="shared" ca="1" si="62"/>
        <v/>
      </c>
      <c r="I288" s="129" t="str">
        <f t="shared" ca="1" si="63"/>
        <v/>
      </c>
      <c r="J288" s="129"/>
      <c r="K288" s="129"/>
      <c r="L288" s="5"/>
      <c r="AQ288" s="105"/>
    </row>
    <row r="289" spans="1:43" customFormat="1" ht="13.8" customHeight="1">
      <c r="A289" s="170"/>
      <c r="B289" s="127" t="str">
        <f t="shared" ca="1" si="56"/>
        <v/>
      </c>
      <c r="C289" s="128" t="str">
        <f t="shared" ca="1" si="57"/>
        <v/>
      </c>
      <c r="D289" s="129" t="str">
        <f t="shared" ca="1" si="58"/>
        <v/>
      </c>
      <c r="E289" s="129" t="str">
        <f t="shared" ca="1" si="59"/>
        <v/>
      </c>
      <c r="F289" s="130" t="str">
        <f t="shared" ca="1" si="60"/>
        <v/>
      </c>
      <c r="G289" s="130" t="str">
        <f t="shared" ca="1" si="61"/>
        <v/>
      </c>
      <c r="H289" s="129" t="str">
        <f t="shared" ca="1" si="62"/>
        <v/>
      </c>
      <c r="I289" s="129" t="str">
        <f t="shared" ca="1" si="63"/>
        <v/>
      </c>
      <c r="J289" s="129"/>
      <c r="K289" s="129"/>
      <c r="L289" s="5"/>
      <c r="AQ289" s="105"/>
    </row>
    <row r="290" spans="1:43" customFormat="1" ht="13.8" customHeight="1">
      <c r="A290" s="170"/>
      <c r="B290" s="127" t="str">
        <f t="shared" ca="1" si="56"/>
        <v/>
      </c>
      <c r="C290" s="128" t="str">
        <f t="shared" ca="1" si="57"/>
        <v/>
      </c>
      <c r="D290" s="129" t="str">
        <f t="shared" ca="1" si="58"/>
        <v/>
      </c>
      <c r="E290" s="129" t="str">
        <f t="shared" ca="1" si="59"/>
        <v/>
      </c>
      <c r="F290" s="130" t="str">
        <f t="shared" ca="1" si="60"/>
        <v/>
      </c>
      <c r="G290" s="130" t="str">
        <f t="shared" ca="1" si="61"/>
        <v/>
      </c>
      <c r="H290" s="129" t="str">
        <f t="shared" ca="1" si="62"/>
        <v/>
      </c>
      <c r="I290" s="129" t="str">
        <f t="shared" ca="1" si="63"/>
        <v/>
      </c>
      <c r="J290" s="129"/>
      <c r="K290" s="129"/>
      <c r="L290" s="5"/>
      <c r="AQ290" s="105"/>
    </row>
    <row r="291" spans="1:43" customFormat="1" ht="13.8" customHeight="1">
      <c r="A291" s="170"/>
      <c r="B291" s="127" t="str">
        <f t="shared" ca="1" si="56"/>
        <v>v0o5g8</v>
      </c>
      <c r="C291" s="128" t="str">
        <f t="shared" ca="1" si="57"/>
        <v>v0o6c8</v>
      </c>
      <c r="D291" s="129" t="str">
        <f t="shared" ca="1" si="58"/>
        <v>v0o6e8</v>
      </c>
      <c r="E291" s="129" t="str">
        <f t="shared" ca="1" si="59"/>
        <v>v0o6g8</v>
      </c>
      <c r="F291" s="130" t="str">
        <f t="shared" ca="1" si="60"/>
        <v>v0o6e8</v>
      </c>
      <c r="G291" s="130" t="str">
        <f t="shared" ca="1" si="61"/>
        <v>v70o6e8</v>
      </c>
      <c r="H291" s="129" t="str">
        <f t="shared" ca="1" si="62"/>
        <v>v70o6b8</v>
      </c>
      <c r="I291" s="129" t="str">
        <f t="shared" ca="1" si="63"/>
        <v>v0o6c8</v>
      </c>
      <c r="J291" s="129"/>
      <c r="K291" s="129"/>
      <c r="L291" s="5"/>
      <c r="AQ291" s="105"/>
    </row>
    <row r="292" spans="1:43" customFormat="1" ht="13.8" customHeight="1">
      <c r="A292" s="170"/>
      <c r="B292" s="127" t="str">
        <f t="shared" ca="1" si="56"/>
        <v/>
      </c>
      <c r="C292" s="128" t="str">
        <f t="shared" ca="1" si="57"/>
        <v/>
      </c>
      <c r="D292" s="129" t="str">
        <f t="shared" ca="1" si="58"/>
        <v/>
      </c>
      <c r="E292" s="129" t="str">
        <f t="shared" ca="1" si="59"/>
        <v/>
      </c>
      <c r="F292" s="130" t="str">
        <f t="shared" ca="1" si="60"/>
        <v/>
      </c>
      <c r="G292" s="130" t="str">
        <f t="shared" ca="1" si="61"/>
        <v/>
      </c>
      <c r="H292" s="129" t="str">
        <f t="shared" ca="1" si="62"/>
        <v/>
      </c>
      <c r="I292" s="129" t="str">
        <f t="shared" ca="1" si="63"/>
        <v/>
      </c>
      <c r="J292" s="129"/>
      <c r="K292" s="129"/>
      <c r="L292" s="5"/>
      <c r="AQ292" s="105"/>
    </row>
    <row r="293" spans="1:43" customFormat="1" ht="13.8" customHeight="1">
      <c r="A293" s="170"/>
      <c r="B293" s="127" t="str">
        <f t="shared" ca="1" si="56"/>
        <v/>
      </c>
      <c r="C293" s="128" t="str">
        <f t="shared" ca="1" si="57"/>
        <v/>
      </c>
      <c r="D293" s="129" t="str">
        <f t="shared" ca="1" si="58"/>
        <v/>
      </c>
      <c r="E293" s="129" t="str">
        <f t="shared" ca="1" si="59"/>
        <v/>
      </c>
      <c r="F293" s="130" t="str">
        <f t="shared" ca="1" si="60"/>
        <v/>
      </c>
      <c r="G293" s="130" t="str">
        <f t="shared" ca="1" si="61"/>
        <v/>
      </c>
      <c r="H293" s="129" t="str">
        <f t="shared" ca="1" si="62"/>
        <v/>
      </c>
      <c r="I293" s="129" t="str">
        <f t="shared" ca="1" si="63"/>
        <v/>
      </c>
      <c r="J293" s="129"/>
      <c r="K293" s="129"/>
      <c r="L293" s="5"/>
      <c r="AQ293" s="105"/>
    </row>
    <row r="294" spans="1:43" customFormat="1" ht="13.8" customHeight="1">
      <c r="A294" s="170"/>
      <c r="B294" s="127" t="str">
        <f t="shared" ca="1" si="56"/>
        <v/>
      </c>
      <c r="C294" s="128" t="str">
        <f t="shared" ca="1" si="57"/>
        <v/>
      </c>
      <c r="D294" s="129" t="str">
        <f t="shared" ca="1" si="58"/>
        <v/>
      </c>
      <c r="E294" s="129" t="str">
        <f t="shared" ca="1" si="59"/>
        <v/>
      </c>
      <c r="F294" s="130" t="str">
        <f t="shared" ca="1" si="60"/>
        <v/>
      </c>
      <c r="G294" s="130" t="str">
        <f t="shared" ca="1" si="61"/>
        <v/>
      </c>
      <c r="H294" s="129" t="str">
        <f t="shared" ca="1" si="62"/>
        <v/>
      </c>
      <c r="I294" s="129" t="str">
        <f t="shared" ca="1" si="63"/>
        <v/>
      </c>
      <c r="J294" s="129"/>
      <c r="K294" s="129"/>
      <c r="L294" s="5"/>
      <c r="AQ294" s="105"/>
    </row>
    <row r="295" spans="1:43" customFormat="1" ht="13.8" customHeight="1">
      <c r="A295" s="170"/>
      <c r="B295" s="127" t="str">
        <f t="shared" ca="1" si="56"/>
        <v>v0o5g8</v>
      </c>
      <c r="C295" s="128" t="str">
        <f t="shared" ca="1" si="57"/>
        <v>v0o6c8</v>
      </c>
      <c r="D295" s="129" t="str">
        <f t="shared" ca="1" si="58"/>
        <v>v0o6e8</v>
      </c>
      <c r="E295" s="129" t="str">
        <f t="shared" ca="1" si="59"/>
        <v>v0o6g8</v>
      </c>
      <c r="F295" s="130" t="str">
        <f t="shared" ca="1" si="60"/>
        <v>v0o6e8</v>
      </c>
      <c r="G295" s="130" t="str">
        <f t="shared" ca="1" si="61"/>
        <v>v70o6e8</v>
      </c>
      <c r="H295" s="129" t="str">
        <f t="shared" ca="1" si="62"/>
        <v>v70o6b8</v>
      </c>
      <c r="I295" s="129" t="str">
        <f t="shared" ca="1" si="63"/>
        <v>v0o6c8</v>
      </c>
      <c r="J295" s="129"/>
      <c r="K295" s="129"/>
      <c r="L295" s="5"/>
      <c r="AQ295" s="105"/>
    </row>
    <row r="296" spans="1:43" customFormat="1" ht="13.8" customHeight="1">
      <c r="A296" s="170"/>
      <c r="B296" s="127" t="str">
        <f t="shared" ca="1" si="56"/>
        <v/>
      </c>
      <c r="C296" s="128" t="str">
        <f t="shared" ca="1" si="57"/>
        <v/>
      </c>
      <c r="D296" s="129" t="str">
        <f t="shared" ca="1" si="58"/>
        <v/>
      </c>
      <c r="E296" s="129" t="str">
        <f t="shared" ca="1" si="59"/>
        <v/>
      </c>
      <c r="F296" s="130" t="str">
        <f t="shared" ca="1" si="60"/>
        <v/>
      </c>
      <c r="G296" s="130" t="str">
        <f t="shared" ca="1" si="61"/>
        <v/>
      </c>
      <c r="H296" s="129" t="str">
        <f t="shared" ca="1" si="62"/>
        <v/>
      </c>
      <c r="I296" s="129" t="str">
        <f t="shared" ca="1" si="63"/>
        <v/>
      </c>
      <c r="J296" s="129"/>
      <c r="K296" s="129"/>
      <c r="L296" s="5"/>
      <c r="AQ296" s="105"/>
    </row>
    <row r="297" spans="1:43" customFormat="1" ht="13.8" customHeight="1">
      <c r="A297" s="170"/>
      <c r="B297" s="127" t="str">
        <f t="shared" ca="1" si="56"/>
        <v/>
      </c>
      <c r="C297" s="128" t="str">
        <f t="shared" ca="1" si="57"/>
        <v/>
      </c>
      <c r="D297" s="129" t="str">
        <f t="shared" ca="1" si="58"/>
        <v/>
      </c>
      <c r="E297" s="129" t="str">
        <f t="shared" ca="1" si="59"/>
        <v/>
      </c>
      <c r="F297" s="130" t="str">
        <f t="shared" ca="1" si="60"/>
        <v/>
      </c>
      <c r="G297" s="130" t="str">
        <f t="shared" ca="1" si="61"/>
        <v/>
      </c>
      <c r="H297" s="129" t="str">
        <f t="shared" ca="1" si="62"/>
        <v/>
      </c>
      <c r="I297" s="129" t="str">
        <f t="shared" ca="1" si="63"/>
        <v/>
      </c>
      <c r="J297" s="129"/>
      <c r="K297" s="129"/>
      <c r="L297" s="5"/>
      <c r="AQ297" s="105"/>
    </row>
    <row r="298" spans="1:43" customFormat="1" ht="13.8" customHeight="1">
      <c r="A298" s="170"/>
      <c r="B298" s="127" t="str">
        <f t="shared" ca="1" si="56"/>
        <v>v0o5g8</v>
      </c>
      <c r="C298" s="128" t="str">
        <f t="shared" ca="1" si="57"/>
        <v>v0o6c8</v>
      </c>
      <c r="D298" s="129" t="str">
        <f t="shared" ca="1" si="58"/>
        <v>v0o6e8</v>
      </c>
      <c r="E298" s="129" t="str">
        <f t="shared" ca="1" si="59"/>
        <v>v0o6g8</v>
      </c>
      <c r="F298" s="130" t="str">
        <f t="shared" ca="1" si="60"/>
        <v>v0o6e8</v>
      </c>
      <c r="G298" s="130" t="str">
        <f t="shared" ca="1" si="61"/>
        <v>v70o6e8</v>
      </c>
      <c r="H298" s="129" t="str">
        <f t="shared" ca="1" si="62"/>
        <v>v70o6b8</v>
      </c>
      <c r="I298" s="129" t="str">
        <f t="shared" ca="1" si="63"/>
        <v>v0o6c8</v>
      </c>
      <c r="J298" s="129"/>
      <c r="K298" s="129"/>
      <c r="L298" s="5"/>
      <c r="AQ298" s="105"/>
    </row>
    <row r="299" spans="1:43" customFormat="1" ht="13.8" customHeight="1">
      <c r="A299" s="170"/>
      <c r="B299" s="127" t="str">
        <f t="shared" ca="1" si="56"/>
        <v/>
      </c>
      <c r="C299" s="128" t="str">
        <f t="shared" ca="1" si="57"/>
        <v/>
      </c>
      <c r="D299" s="129" t="str">
        <f t="shared" ca="1" si="58"/>
        <v/>
      </c>
      <c r="E299" s="129" t="str">
        <f t="shared" ca="1" si="59"/>
        <v/>
      </c>
      <c r="F299" s="130" t="str">
        <f t="shared" ca="1" si="60"/>
        <v/>
      </c>
      <c r="G299" s="130" t="str">
        <f t="shared" ca="1" si="61"/>
        <v/>
      </c>
      <c r="H299" s="129" t="str">
        <f t="shared" ca="1" si="62"/>
        <v/>
      </c>
      <c r="I299" s="129" t="str">
        <f t="shared" ca="1" si="63"/>
        <v/>
      </c>
      <c r="J299" s="129"/>
      <c r="K299" s="129"/>
      <c r="L299" s="5"/>
      <c r="AQ299" s="105"/>
    </row>
    <row r="300" spans="1:43" customFormat="1" ht="13.8" customHeight="1">
      <c r="A300" s="170"/>
      <c r="B300" s="127" t="str">
        <f t="shared" ca="1" si="56"/>
        <v/>
      </c>
      <c r="C300" s="128" t="str">
        <f t="shared" ca="1" si="57"/>
        <v/>
      </c>
      <c r="D300" s="129" t="str">
        <f t="shared" ca="1" si="58"/>
        <v/>
      </c>
      <c r="E300" s="129" t="str">
        <f t="shared" ca="1" si="59"/>
        <v/>
      </c>
      <c r="F300" s="130" t="str">
        <f t="shared" ca="1" si="60"/>
        <v/>
      </c>
      <c r="G300" s="130" t="str">
        <f t="shared" ca="1" si="61"/>
        <v/>
      </c>
      <c r="H300" s="129" t="str">
        <f t="shared" ca="1" si="62"/>
        <v/>
      </c>
      <c r="I300" s="129" t="str">
        <f t="shared" ca="1" si="63"/>
        <v/>
      </c>
      <c r="J300" s="129"/>
      <c r="K300" s="129"/>
      <c r="L300" s="5"/>
      <c r="AQ300" s="105"/>
    </row>
    <row r="301" spans="1:43" customFormat="1" ht="13.8" customHeight="1">
      <c r="A301" s="170"/>
      <c r="B301" s="127" t="str">
        <f t="shared" ca="1" si="56"/>
        <v/>
      </c>
      <c r="C301" s="128" t="str">
        <f t="shared" ca="1" si="57"/>
        <v/>
      </c>
      <c r="D301" s="129" t="str">
        <f t="shared" ca="1" si="58"/>
        <v/>
      </c>
      <c r="E301" s="129" t="str">
        <f t="shared" ca="1" si="59"/>
        <v/>
      </c>
      <c r="F301" s="130" t="str">
        <f t="shared" ca="1" si="60"/>
        <v/>
      </c>
      <c r="G301" s="130" t="str">
        <f t="shared" ca="1" si="61"/>
        <v/>
      </c>
      <c r="H301" s="129" t="str">
        <f t="shared" ca="1" si="62"/>
        <v/>
      </c>
      <c r="I301" s="129" t="str">
        <f t="shared" ca="1" si="63"/>
        <v/>
      </c>
      <c r="J301" s="129"/>
      <c r="K301" s="129"/>
      <c r="L301" s="5"/>
      <c r="AQ301" s="105"/>
    </row>
    <row r="302" spans="1:43" customFormat="1" ht="13.8" customHeight="1">
      <c r="A302" s="170"/>
      <c r="B302" s="127" t="str">
        <f t="shared" ca="1" si="56"/>
        <v/>
      </c>
      <c r="C302" s="128" t="str">
        <f t="shared" ca="1" si="57"/>
        <v/>
      </c>
      <c r="D302" s="129" t="str">
        <f t="shared" ca="1" si="58"/>
        <v/>
      </c>
      <c r="E302" s="129" t="str">
        <f t="shared" ca="1" si="59"/>
        <v/>
      </c>
      <c r="F302" s="130" t="str">
        <f t="shared" ca="1" si="60"/>
        <v/>
      </c>
      <c r="G302" s="130" t="str">
        <f t="shared" ca="1" si="61"/>
        <v/>
      </c>
      <c r="H302" s="129" t="str">
        <f t="shared" ca="1" si="62"/>
        <v/>
      </c>
      <c r="I302" s="129" t="str">
        <f t="shared" ca="1" si="63"/>
        <v/>
      </c>
      <c r="J302" s="129"/>
      <c r="K302" s="129"/>
      <c r="L302" s="5"/>
      <c r="AQ302" s="105"/>
    </row>
    <row r="303" spans="1:43" customFormat="1" ht="13.8" customHeight="1">
      <c r="A303" s="170"/>
      <c r="B303" s="127" t="str">
        <f t="shared" ca="1" si="56"/>
        <v/>
      </c>
      <c r="C303" s="128" t="str">
        <f t="shared" ca="1" si="57"/>
        <v/>
      </c>
      <c r="D303" s="129" t="str">
        <f t="shared" ca="1" si="58"/>
        <v/>
      </c>
      <c r="E303" s="129" t="str">
        <f t="shared" ca="1" si="59"/>
        <v/>
      </c>
      <c r="F303" s="130" t="str">
        <f t="shared" ca="1" si="60"/>
        <v/>
      </c>
      <c r="G303" s="130" t="str">
        <f t="shared" ca="1" si="61"/>
        <v/>
      </c>
      <c r="H303" s="129" t="str">
        <f t="shared" ca="1" si="62"/>
        <v/>
      </c>
      <c r="I303" s="129" t="str">
        <f t="shared" ca="1" si="63"/>
        <v/>
      </c>
      <c r="J303" s="129"/>
      <c r="K303" s="129"/>
      <c r="L303" s="5"/>
      <c r="AQ303" s="105"/>
    </row>
    <row r="304" spans="1:43" customFormat="1" ht="13.8" customHeight="1">
      <c r="A304" s="170"/>
      <c r="B304" s="127" t="str">
        <f t="shared" ca="1" si="56"/>
        <v>v0o5a8</v>
      </c>
      <c r="C304" s="128" t="str">
        <f t="shared" ca="1" si="57"/>
        <v>v0o6d8</v>
      </c>
      <c r="D304" s="129" t="str">
        <f t="shared" ca="1" si="58"/>
        <v>v0o6f8</v>
      </c>
      <c r="E304" s="129" t="str">
        <f t="shared" ca="1" si="59"/>
        <v>v0o6a8</v>
      </c>
      <c r="F304" s="130" t="str">
        <f t="shared" ca="1" si="60"/>
        <v>v0o6f8</v>
      </c>
      <c r="G304" s="130" t="str">
        <f t="shared" ca="1" si="61"/>
        <v>v70o6f8</v>
      </c>
      <c r="H304" s="129" t="str">
        <f t="shared" ca="1" si="62"/>
        <v>v70o6c8</v>
      </c>
      <c r="I304" s="129" t="str">
        <f t="shared" ca="1" si="63"/>
        <v>v0o6d8</v>
      </c>
      <c r="J304" s="129"/>
      <c r="K304" s="129"/>
      <c r="L304" s="5"/>
      <c r="AQ304" s="105"/>
    </row>
    <row r="305" spans="1:43" customFormat="1" ht="13.8" customHeight="1">
      <c r="A305" s="170"/>
      <c r="B305" s="127" t="str">
        <f t="shared" ca="1" si="56"/>
        <v/>
      </c>
      <c r="C305" s="128" t="str">
        <f t="shared" ca="1" si="57"/>
        <v/>
      </c>
      <c r="D305" s="129" t="str">
        <f t="shared" ca="1" si="58"/>
        <v/>
      </c>
      <c r="E305" s="129" t="str">
        <f t="shared" ca="1" si="59"/>
        <v/>
      </c>
      <c r="F305" s="130" t="str">
        <f t="shared" ca="1" si="60"/>
        <v/>
      </c>
      <c r="G305" s="130" t="str">
        <f t="shared" ca="1" si="61"/>
        <v/>
      </c>
      <c r="H305" s="129" t="str">
        <f t="shared" ca="1" si="62"/>
        <v/>
      </c>
      <c r="I305" s="129" t="str">
        <f t="shared" ca="1" si="63"/>
        <v/>
      </c>
      <c r="J305" s="129"/>
      <c r="K305" s="129"/>
      <c r="L305" s="5"/>
      <c r="AQ305" s="105"/>
    </row>
    <row r="306" spans="1:43" customFormat="1" ht="13.8" customHeight="1">
      <c r="A306" s="170"/>
      <c r="B306" s="127" t="str">
        <f t="shared" ca="1" si="56"/>
        <v/>
      </c>
      <c r="C306" s="128" t="str">
        <f t="shared" ca="1" si="57"/>
        <v/>
      </c>
      <c r="D306" s="129" t="str">
        <f t="shared" ca="1" si="58"/>
        <v/>
      </c>
      <c r="E306" s="129" t="str">
        <f t="shared" ca="1" si="59"/>
        <v/>
      </c>
      <c r="F306" s="130" t="str">
        <f t="shared" ca="1" si="60"/>
        <v/>
      </c>
      <c r="G306" s="130" t="str">
        <f t="shared" ca="1" si="61"/>
        <v/>
      </c>
      <c r="H306" s="129" t="str">
        <f t="shared" ca="1" si="62"/>
        <v/>
      </c>
      <c r="I306" s="129" t="str">
        <f t="shared" ca="1" si="63"/>
        <v/>
      </c>
      <c r="J306" s="129"/>
      <c r="K306" s="129"/>
      <c r="L306" s="5"/>
      <c r="AQ306" s="105"/>
    </row>
    <row r="307" spans="1:43" customFormat="1" ht="13.8" customHeight="1">
      <c r="A307" s="170"/>
      <c r="B307" s="127" t="str">
        <f t="shared" ca="1" si="56"/>
        <v>v0o5a8</v>
      </c>
      <c r="C307" s="128" t="str">
        <f t="shared" ca="1" si="57"/>
        <v>v0o6f8</v>
      </c>
      <c r="D307" s="129" t="str">
        <f t="shared" ca="1" si="58"/>
        <v>v0o6a8</v>
      </c>
      <c r="E307" s="129" t="str">
        <f t="shared" ca="1" si="59"/>
        <v>v0o6c8</v>
      </c>
      <c r="F307" s="130" t="str">
        <f t="shared" ca="1" si="60"/>
        <v>v0o6a8</v>
      </c>
      <c r="G307" s="130" t="str">
        <f t="shared" ca="1" si="61"/>
        <v>v70o6a8</v>
      </c>
      <c r="H307" s="129" t="str">
        <f t="shared" ca="1" si="62"/>
        <v>v70o6e8</v>
      </c>
      <c r="I307" s="129" t="str">
        <f t="shared" ca="1" si="63"/>
        <v>v0o6f8</v>
      </c>
      <c r="J307" s="129"/>
      <c r="K307" s="129"/>
      <c r="L307" s="5"/>
      <c r="AQ307" s="105"/>
    </row>
    <row r="308" spans="1:43" customFormat="1" ht="13.8" customHeight="1">
      <c r="A308" s="170"/>
      <c r="B308" s="127" t="str">
        <f t="shared" ca="1" si="56"/>
        <v/>
      </c>
      <c r="C308" s="128" t="str">
        <f t="shared" ca="1" si="57"/>
        <v/>
      </c>
      <c r="D308" s="129" t="str">
        <f t="shared" ca="1" si="58"/>
        <v/>
      </c>
      <c r="E308" s="129" t="str">
        <f t="shared" ca="1" si="59"/>
        <v/>
      </c>
      <c r="F308" s="130" t="str">
        <f t="shared" ca="1" si="60"/>
        <v/>
      </c>
      <c r="G308" s="130" t="str">
        <f t="shared" ca="1" si="61"/>
        <v/>
      </c>
      <c r="H308" s="129" t="str">
        <f t="shared" ca="1" si="62"/>
        <v/>
      </c>
      <c r="I308" s="129" t="str">
        <f t="shared" ca="1" si="63"/>
        <v/>
      </c>
      <c r="J308" s="129"/>
      <c r="K308" s="129"/>
      <c r="L308" s="5"/>
      <c r="AQ308" s="105"/>
    </row>
    <row r="309" spans="1:43" customFormat="1" ht="13.8" customHeight="1">
      <c r="A309" s="170"/>
      <c r="B309" s="127" t="str">
        <f t="shared" ca="1" si="56"/>
        <v/>
      </c>
      <c r="C309" s="128" t="str">
        <f t="shared" ca="1" si="57"/>
        <v/>
      </c>
      <c r="D309" s="129" t="str">
        <f t="shared" ca="1" si="58"/>
        <v/>
      </c>
      <c r="E309" s="129" t="str">
        <f t="shared" ca="1" si="59"/>
        <v/>
      </c>
      <c r="F309" s="130" t="str">
        <f t="shared" ca="1" si="60"/>
        <v/>
      </c>
      <c r="G309" s="130" t="str">
        <f t="shared" ca="1" si="61"/>
        <v/>
      </c>
      <c r="H309" s="129" t="str">
        <f t="shared" ca="1" si="62"/>
        <v/>
      </c>
      <c r="I309" s="129" t="str">
        <f t="shared" ca="1" si="63"/>
        <v/>
      </c>
      <c r="J309" s="129"/>
      <c r="K309" s="129"/>
      <c r="L309" s="5"/>
      <c r="AQ309" s="105"/>
    </row>
    <row r="310" spans="1:43" customFormat="1" ht="13.8" customHeight="1">
      <c r="A310" s="170"/>
      <c r="B310" s="127" t="str">
        <f t="shared" ca="1" si="56"/>
        <v/>
      </c>
      <c r="C310" s="128" t="str">
        <f t="shared" ca="1" si="57"/>
        <v/>
      </c>
      <c r="D310" s="129" t="str">
        <f t="shared" ca="1" si="58"/>
        <v/>
      </c>
      <c r="E310" s="129" t="str">
        <f t="shared" ca="1" si="59"/>
        <v/>
      </c>
      <c r="F310" s="130" t="str">
        <f t="shared" ca="1" si="60"/>
        <v/>
      </c>
      <c r="G310" s="130" t="str">
        <f t="shared" ca="1" si="61"/>
        <v/>
      </c>
      <c r="H310" s="129" t="str">
        <f t="shared" ca="1" si="62"/>
        <v/>
      </c>
      <c r="I310" s="129" t="str">
        <f t="shared" ca="1" si="63"/>
        <v/>
      </c>
      <c r="J310" s="129"/>
      <c r="K310" s="129"/>
      <c r="L310" s="5"/>
      <c r="AQ310" s="105"/>
    </row>
    <row r="311" spans="1:43" customFormat="1" ht="13.8" customHeight="1">
      <c r="A311" s="170"/>
      <c r="B311" s="127" t="str">
        <f t="shared" ref="B311:B342" ca="1" si="64">AR489</f>
        <v/>
      </c>
      <c r="C311" s="128" t="str">
        <f t="shared" ref="C311:C342" ca="1" si="65">AS489</f>
        <v/>
      </c>
      <c r="D311" s="129" t="str">
        <f t="shared" ref="D311:D342" ca="1" si="66">AT489</f>
        <v/>
      </c>
      <c r="E311" s="129" t="str">
        <f t="shared" ref="E311:E342" ca="1" si="67">AU489</f>
        <v/>
      </c>
      <c r="F311" s="130" t="str">
        <f t="shared" ref="F311:F342" ca="1" si="68">AV489</f>
        <v/>
      </c>
      <c r="G311" s="130" t="str">
        <f t="shared" ref="G311:G342" ca="1" si="69">AW489</f>
        <v/>
      </c>
      <c r="H311" s="129" t="str">
        <f t="shared" ref="H311:H342" ca="1" si="70">AX489</f>
        <v/>
      </c>
      <c r="I311" s="129" t="str">
        <f t="shared" ref="I311:I342" ca="1" si="71">AY489</f>
        <v/>
      </c>
      <c r="J311" s="129"/>
      <c r="K311" s="129"/>
      <c r="L311" s="5"/>
      <c r="AQ311" s="105"/>
    </row>
    <row r="312" spans="1:43" customFormat="1" ht="13.8" customHeight="1">
      <c r="A312" s="170"/>
      <c r="B312" s="127" t="str">
        <f t="shared" ca="1" si="64"/>
        <v>v0o5a8</v>
      </c>
      <c r="C312" s="128" t="str">
        <f t="shared" ca="1" si="65"/>
        <v>v0o6f8</v>
      </c>
      <c r="D312" s="129" t="str">
        <f t="shared" ca="1" si="66"/>
        <v>v0o6a8</v>
      </c>
      <c r="E312" s="129" t="str">
        <f t="shared" ca="1" si="67"/>
        <v>v0o6c8</v>
      </c>
      <c r="F312" s="130" t="str">
        <f t="shared" ca="1" si="68"/>
        <v>v0o6a8</v>
      </c>
      <c r="G312" s="130" t="str">
        <f t="shared" ca="1" si="69"/>
        <v>v70o6a8</v>
      </c>
      <c r="H312" s="129" t="str">
        <f t="shared" ca="1" si="70"/>
        <v>v70o6e8</v>
      </c>
      <c r="I312" s="129" t="str">
        <f t="shared" ca="1" si="71"/>
        <v>v0o6f8</v>
      </c>
      <c r="J312" s="129"/>
      <c r="K312" s="129"/>
      <c r="L312" s="5"/>
      <c r="AQ312" s="105"/>
    </row>
    <row r="313" spans="1:43" customFormat="1" ht="13.8" customHeight="1">
      <c r="A313" s="170"/>
      <c r="B313" s="127" t="str">
        <f t="shared" ca="1" si="64"/>
        <v/>
      </c>
      <c r="C313" s="128" t="str">
        <f t="shared" ca="1" si="65"/>
        <v/>
      </c>
      <c r="D313" s="129" t="str">
        <f t="shared" ca="1" si="66"/>
        <v/>
      </c>
      <c r="E313" s="129" t="str">
        <f t="shared" ca="1" si="67"/>
        <v/>
      </c>
      <c r="F313" s="130" t="str">
        <f t="shared" ca="1" si="68"/>
        <v/>
      </c>
      <c r="G313" s="130" t="str">
        <f t="shared" ca="1" si="69"/>
        <v/>
      </c>
      <c r="H313" s="129" t="str">
        <f t="shared" ca="1" si="70"/>
        <v/>
      </c>
      <c r="I313" s="129" t="str">
        <f t="shared" ca="1" si="71"/>
        <v/>
      </c>
      <c r="J313" s="129"/>
      <c r="K313" s="129"/>
      <c r="L313" s="5"/>
      <c r="AQ313" s="105"/>
    </row>
    <row r="314" spans="1:43" customFormat="1" ht="13.8" customHeight="1">
      <c r="A314" s="170"/>
      <c r="B314" s="127" t="str">
        <f t="shared" ca="1" si="64"/>
        <v/>
      </c>
      <c r="C314" s="128" t="str">
        <f t="shared" ca="1" si="65"/>
        <v/>
      </c>
      <c r="D314" s="129" t="str">
        <f t="shared" ca="1" si="66"/>
        <v/>
      </c>
      <c r="E314" s="129" t="str">
        <f t="shared" ca="1" si="67"/>
        <v/>
      </c>
      <c r="F314" s="130" t="str">
        <f t="shared" ca="1" si="68"/>
        <v/>
      </c>
      <c r="G314" s="130" t="str">
        <f t="shared" ca="1" si="69"/>
        <v/>
      </c>
      <c r="H314" s="129" t="str">
        <f t="shared" ca="1" si="70"/>
        <v/>
      </c>
      <c r="I314" s="129" t="str">
        <f t="shared" ca="1" si="71"/>
        <v/>
      </c>
      <c r="J314" s="129"/>
      <c r="K314" s="129"/>
      <c r="L314" s="5"/>
      <c r="AQ314" s="105"/>
    </row>
    <row r="315" spans="1:43" customFormat="1" ht="13.8" customHeight="1">
      <c r="A315" s="170"/>
      <c r="B315" s="127" t="str">
        <f t="shared" ca="1" si="64"/>
        <v/>
      </c>
      <c r="C315" s="128" t="str">
        <f t="shared" ca="1" si="65"/>
        <v/>
      </c>
      <c r="D315" s="129" t="str">
        <f t="shared" ca="1" si="66"/>
        <v/>
      </c>
      <c r="E315" s="129" t="str">
        <f t="shared" ca="1" si="67"/>
        <v/>
      </c>
      <c r="F315" s="130" t="str">
        <f t="shared" ca="1" si="68"/>
        <v/>
      </c>
      <c r="G315" s="130" t="str">
        <f t="shared" ca="1" si="69"/>
        <v/>
      </c>
      <c r="H315" s="129" t="str">
        <f t="shared" ca="1" si="70"/>
        <v/>
      </c>
      <c r="I315" s="129" t="str">
        <f t="shared" ca="1" si="71"/>
        <v/>
      </c>
      <c r="J315" s="129"/>
      <c r="K315" s="129"/>
      <c r="L315" s="5"/>
      <c r="AQ315" s="105"/>
    </row>
    <row r="316" spans="1:43" customFormat="1" ht="13.8" customHeight="1">
      <c r="A316" s="170"/>
      <c r="B316" s="127" t="str">
        <f t="shared" ca="1" si="64"/>
        <v/>
      </c>
      <c r="C316" s="128" t="str">
        <f t="shared" ca="1" si="65"/>
        <v/>
      </c>
      <c r="D316" s="129" t="str">
        <f t="shared" ca="1" si="66"/>
        <v/>
      </c>
      <c r="E316" s="129" t="str">
        <f t="shared" ca="1" si="67"/>
        <v/>
      </c>
      <c r="F316" s="130" t="str">
        <f t="shared" ca="1" si="68"/>
        <v/>
      </c>
      <c r="G316" s="130" t="str">
        <f t="shared" ca="1" si="69"/>
        <v/>
      </c>
      <c r="H316" s="129" t="str">
        <f t="shared" ca="1" si="70"/>
        <v/>
      </c>
      <c r="I316" s="129" t="str">
        <f t="shared" ca="1" si="71"/>
        <v/>
      </c>
      <c r="J316" s="129"/>
      <c r="K316" s="129"/>
      <c r="L316" s="5"/>
      <c r="AQ316" s="105"/>
    </row>
    <row r="317" spans="1:43" customFormat="1" ht="13.8" customHeight="1">
      <c r="A317" s="170"/>
      <c r="B317" s="127" t="str">
        <f t="shared" ca="1" si="64"/>
        <v>v0o5g8</v>
      </c>
      <c r="C317" s="128" t="str">
        <f t="shared" ca="1" si="65"/>
        <v>v0o6c8</v>
      </c>
      <c r="D317" s="129" t="str">
        <f t="shared" ca="1" si="66"/>
        <v>v0o6e8</v>
      </c>
      <c r="E317" s="129" t="str">
        <f t="shared" ca="1" si="67"/>
        <v>v0o6g8</v>
      </c>
      <c r="F317" s="130" t="str">
        <f t="shared" ca="1" si="68"/>
        <v>v0o6e8</v>
      </c>
      <c r="G317" s="130" t="str">
        <f t="shared" ca="1" si="69"/>
        <v>v70o6e8</v>
      </c>
      <c r="H317" s="129" t="str">
        <f t="shared" ca="1" si="70"/>
        <v>v70o6b8</v>
      </c>
      <c r="I317" s="129" t="str">
        <f t="shared" ca="1" si="71"/>
        <v>v0o6c8</v>
      </c>
      <c r="J317" s="129"/>
      <c r="K317" s="129"/>
      <c r="L317" s="5"/>
      <c r="AQ317" s="105"/>
    </row>
    <row r="318" spans="1:43" customFormat="1" ht="13.8" customHeight="1">
      <c r="A318" s="170"/>
      <c r="B318" s="127" t="str">
        <f t="shared" ca="1" si="64"/>
        <v/>
      </c>
      <c r="C318" s="128" t="str">
        <f t="shared" ca="1" si="65"/>
        <v/>
      </c>
      <c r="D318" s="129" t="str">
        <f t="shared" ca="1" si="66"/>
        <v/>
      </c>
      <c r="E318" s="129" t="str">
        <f t="shared" ca="1" si="67"/>
        <v/>
      </c>
      <c r="F318" s="130" t="str">
        <f t="shared" ca="1" si="68"/>
        <v/>
      </c>
      <c r="G318" s="130" t="str">
        <f t="shared" ca="1" si="69"/>
        <v/>
      </c>
      <c r="H318" s="129" t="str">
        <f t="shared" ca="1" si="70"/>
        <v/>
      </c>
      <c r="I318" s="129" t="str">
        <f t="shared" ca="1" si="71"/>
        <v/>
      </c>
      <c r="J318" s="129"/>
      <c r="K318" s="129"/>
      <c r="L318" s="5"/>
      <c r="AQ318" s="105"/>
    </row>
    <row r="319" spans="1:43" customFormat="1" ht="13.8" customHeight="1">
      <c r="A319" s="170"/>
      <c r="B319" s="127" t="str">
        <f t="shared" ca="1" si="64"/>
        <v/>
      </c>
      <c r="C319" s="128" t="str">
        <f t="shared" ca="1" si="65"/>
        <v/>
      </c>
      <c r="D319" s="129" t="str">
        <f t="shared" ca="1" si="66"/>
        <v/>
      </c>
      <c r="E319" s="129" t="str">
        <f t="shared" ca="1" si="67"/>
        <v/>
      </c>
      <c r="F319" s="130" t="str">
        <f t="shared" ca="1" si="68"/>
        <v/>
      </c>
      <c r="G319" s="130" t="str">
        <f t="shared" ca="1" si="69"/>
        <v/>
      </c>
      <c r="H319" s="129" t="str">
        <f t="shared" ca="1" si="70"/>
        <v/>
      </c>
      <c r="I319" s="129" t="str">
        <f t="shared" ca="1" si="71"/>
        <v/>
      </c>
      <c r="J319" s="129"/>
      <c r="K319" s="129"/>
      <c r="L319" s="5"/>
      <c r="AQ319" s="105"/>
    </row>
    <row r="320" spans="1:43" customFormat="1" ht="13.8" customHeight="1">
      <c r="A320" s="170"/>
      <c r="B320" s="127" t="str">
        <f t="shared" ca="1" si="64"/>
        <v/>
      </c>
      <c r="C320" s="128" t="str">
        <f t="shared" ca="1" si="65"/>
        <v/>
      </c>
      <c r="D320" s="129" t="str">
        <f t="shared" ca="1" si="66"/>
        <v/>
      </c>
      <c r="E320" s="129" t="str">
        <f t="shared" ca="1" si="67"/>
        <v/>
      </c>
      <c r="F320" s="130" t="str">
        <f t="shared" ca="1" si="68"/>
        <v/>
      </c>
      <c r="G320" s="130" t="str">
        <f t="shared" ca="1" si="69"/>
        <v/>
      </c>
      <c r="H320" s="129" t="str">
        <f t="shared" ca="1" si="70"/>
        <v/>
      </c>
      <c r="I320" s="129" t="str">
        <f t="shared" ca="1" si="71"/>
        <v/>
      </c>
      <c r="J320" s="129"/>
      <c r="K320" s="129"/>
      <c r="L320" s="5"/>
      <c r="AQ320" s="105"/>
    </row>
    <row r="321" spans="1:43" customFormat="1" ht="13.8" customHeight="1">
      <c r="A321" s="170"/>
      <c r="B321" s="127" t="str">
        <f t="shared" ca="1" si="64"/>
        <v>v0o5b8</v>
      </c>
      <c r="C321" s="128" t="str">
        <f t="shared" ca="1" si="65"/>
        <v>v0o6g8</v>
      </c>
      <c r="D321" s="129" t="str">
        <f t="shared" ca="1" si="66"/>
        <v>v0o6b8</v>
      </c>
      <c r="E321" s="129" t="str">
        <f t="shared" ca="1" si="67"/>
        <v>v0o6d8</v>
      </c>
      <c r="F321" s="130" t="str">
        <f t="shared" ca="1" si="68"/>
        <v>v0o6b8</v>
      </c>
      <c r="G321" s="130" t="str">
        <f t="shared" ca="1" si="69"/>
        <v>v70o6b8</v>
      </c>
      <c r="H321" s="129" t="str">
        <f t="shared" ca="1" si="70"/>
        <v>v70o6f8</v>
      </c>
      <c r="I321" s="129" t="str">
        <f t="shared" ca="1" si="71"/>
        <v>v0o6g8</v>
      </c>
      <c r="J321" s="129"/>
      <c r="K321" s="129"/>
      <c r="L321" s="5"/>
      <c r="AQ321" s="105"/>
    </row>
    <row r="322" spans="1:43" customFormat="1" ht="13.8" customHeight="1">
      <c r="A322" s="170"/>
      <c r="B322" s="127" t="str">
        <f t="shared" ca="1" si="64"/>
        <v/>
      </c>
      <c r="C322" s="128" t="str">
        <f t="shared" ca="1" si="65"/>
        <v/>
      </c>
      <c r="D322" s="129" t="str">
        <f t="shared" ca="1" si="66"/>
        <v/>
      </c>
      <c r="E322" s="129" t="str">
        <f t="shared" ca="1" si="67"/>
        <v/>
      </c>
      <c r="F322" s="130" t="str">
        <f t="shared" ca="1" si="68"/>
        <v/>
      </c>
      <c r="G322" s="130" t="str">
        <f t="shared" ca="1" si="69"/>
        <v/>
      </c>
      <c r="H322" s="129" t="str">
        <f t="shared" ca="1" si="70"/>
        <v/>
      </c>
      <c r="I322" s="129" t="str">
        <f t="shared" ca="1" si="71"/>
        <v/>
      </c>
      <c r="J322" s="129"/>
      <c r="K322" s="129"/>
      <c r="L322" s="5"/>
      <c r="AQ322" s="105"/>
    </row>
    <row r="323" spans="1:43" customFormat="1" ht="13.8" customHeight="1">
      <c r="A323" s="170"/>
      <c r="B323" s="127" t="str">
        <f t="shared" ca="1" si="64"/>
        <v/>
      </c>
      <c r="C323" s="128" t="str">
        <f t="shared" ca="1" si="65"/>
        <v/>
      </c>
      <c r="D323" s="129" t="str">
        <f t="shared" ca="1" si="66"/>
        <v/>
      </c>
      <c r="E323" s="129" t="str">
        <f t="shared" ca="1" si="67"/>
        <v/>
      </c>
      <c r="F323" s="130" t="str">
        <f t="shared" ca="1" si="68"/>
        <v/>
      </c>
      <c r="G323" s="130" t="str">
        <f t="shared" ca="1" si="69"/>
        <v/>
      </c>
      <c r="H323" s="129" t="str">
        <f t="shared" ca="1" si="70"/>
        <v/>
      </c>
      <c r="I323" s="129" t="str">
        <f t="shared" ca="1" si="71"/>
        <v/>
      </c>
      <c r="J323" s="129"/>
      <c r="K323" s="129"/>
      <c r="L323" s="5"/>
      <c r="AQ323" s="105"/>
    </row>
    <row r="324" spans="1:43" customFormat="1" ht="13.8" customHeight="1">
      <c r="A324" s="170"/>
      <c r="B324" s="127" t="str">
        <f t="shared" ca="1" si="64"/>
        <v/>
      </c>
      <c r="C324" s="128" t="str">
        <f t="shared" ca="1" si="65"/>
        <v/>
      </c>
      <c r="D324" s="129" t="str">
        <f t="shared" ca="1" si="66"/>
        <v/>
      </c>
      <c r="E324" s="129" t="str">
        <f t="shared" ca="1" si="67"/>
        <v/>
      </c>
      <c r="F324" s="130" t="str">
        <f t="shared" ca="1" si="68"/>
        <v/>
      </c>
      <c r="G324" s="130" t="str">
        <f t="shared" ca="1" si="69"/>
        <v/>
      </c>
      <c r="H324" s="129" t="str">
        <f t="shared" ca="1" si="70"/>
        <v/>
      </c>
      <c r="I324" s="129" t="str">
        <f t="shared" ca="1" si="71"/>
        <v/>
      </c>
      <c r="J324" s="129"/>
      <c r="K324" s="129"/>
      <c r="L324" s="5"/>
      <c r="AQ324" s="105"/>
    </row>
    <row r="325" spans="1:43" customFormat="1" ht="13.8" customHeight="1">
      <c r="A325" s="170"/>
      <c r="B325" s="127" t="str">
        <f t="shared" ca="1" si="64"/>
        <v>v0o5b8</v>
      </c>
      <c r="C325" s="128" t="str">
        <f t="shared" ca="1" si="65"/>
        <v>v0o6g8</v>
      </c>
      <c r="D325" s="129" t="str">
        <f t="shared" ca="1" si="66"/>
        <v>v0o6b8</v>
      </c>
      <c r="E325" s="129" t="str">
        <f t="shared" ca="1" si="67"/>
        <v>v0o6d8</v>
      </c>
      <c r="F325" s="130" t="str">
        <f t="shared" ca="1" si="68"/>
        <v>v0o6b8</v>
      </c>
      <c r="G325" s="130" t="str">
        <f t="shared" ca="1" si="69"/>
        <v>v70o6b8</v>
      </c>
      <c r="H325" s="129" t="str">
        <f t="shared" ca="1" si="70"/>
        <v>v70o6f8</v>
      </c>
      <c r="I325" s="129" t="str">
        <f t="shared" ca="1" si="71"/>
        <v>v0o6g8</v>
      </c>
      <c r="J325" s="129"/>
      <c r="K325" s="129"/>
      <c r="L325" s="5"/>
      <c r="AQ325" s="105"/>
    </row>
    <row r="326" spans="1:43" customFormat="1" ht="13.8" customHeight="1">
      <c r="A326" s="170"/>
      <c r="B326" s="127" t="str">
        <f t="shared" ca="1" si="64"/>
        <v/>
      </c>
      <c r="C326" s="128" t="str">
        <f t="shared" ca="1" si="65"/>
        <v/>
      </c>
      <c r="D326" s="129" t="str">
        <f t="shared" ca="1" si="66"/>
        <v/>
      </c>
      <c r="E326" s="129" t="str">
        <f t="shared" ca="1" si="67"/>
        <v/>
      </c>
      <c r="F326" s="130" t="str">
        <f t="shared" ca="1" si="68"/>
        <v/>
      </c>
      <c r="G326" s="130" t="str">
        <f t="shared" ca="1" si="69"/>
        <v/>
      </c>
      <c r="H326" s="129" t="str">
        <f t="shared" ca="1" si="70"/>
        <v/>
      </c>
      <c r="I326" s="129" t="str">
        <f t="shared" ca="1" si="71"/>
        <v/>
      </c>
      <c r="J326" s="129"/>
      <c r="K326" s="129"/>
      <c r="L326" s="5"/>
      <c r="AQ326" s="105"/>
    </row>
    <row r="327" spans="1:43" customFormat="1" ht="13.8" customHeight="1">
      <c r="A327" s="170"/>
      <c r="B327" s="127" t="str">
        <f t="shared" ca="1" si="64"/>
        <v/>
      </c>
      <c r="C327" s="128" t="str">
        <f t="shared" ca="1" si="65"/>
        <v/>
      </c>
      <c r="D327" s="129" t="str">
        <f t="shared" ca="1" si="66"/>
        <v/>
      </c>
      <c r="E327" s="129" t="str">
        <f t="shared" ca="1" si="67"/>
        <v/>
      </c>
      <c r="F327" s="130" t="str">
        <f t="shared" ca="1" si="68"/>
        <v/>
      </c>
      <c r="G327" s="130" t="str">
        <f t="shared" ca="1" si="69"/>
        <v/>
      </c>
      <c r="H327" s="129" t="str">
        <f t="shared" ca="1" si="70"/>
        <v/>
      </c>
      <c r="I327" s="129" t="str">
        <f t="shared" ca="1" si="71"/>
        <v/>
      </c>
      <c r="J327" s="129"/>
      <c r="K327" s="129"/>
      <c r="L327" s="5"/>
      <c r="AQ327" s="105"/>
    </row>
    <row r="328" spans="1:43" customFormat="1" ht="13.8" customHeight="1">
      <c r="A328" s="170"/>
      <c r="B328" s="127" t="str">
        <f t="shared" ca="1" si="64"/>
        <v/>
      </c>
      <c r="C328" s="128" t="str">
        <f t="shared" ca="1" si="65"/>
        <v/>
      </c>
      <c r="D328" s="129" t="str">
        <f t="shared" ca="1" si="66"/>
        <v/>
      </c>
      <c r="E328" s="129" t="str">
        <f t="shared" ca="1" si="67"/>
        <v/>
      </c>
      <c r="F328" s="130" t="str">
        <f t="shared" ca="1" si="68"/>
        <v/>
      </c>
      <c r="G328" s="130" t="str">
        <f t="shared" ca="1" si="69"/>
        <v/>
      </c>
      <c r="H328" s="129" t="str">
        <f t="shared" ca="1" si="70"/>
        <v/>
      </c>
      <c r="I328" s="129" t="str">
        <f t="shared" ca="1" si="71"/>
        <v/>
      </c>
      <c r="J328" s="129"/>
      <c r="K328" s="129"/>
      <c r="L328" s="5"/>
      <c r="AQ328" s="105"/>
    </row>
    <row r="329" spans="1:43" customFormat="1" ht="13.8" customHeight="1">
      <c r="A329" s="170"/>
      <c r="B329" s="127" t="str">
        <f t="shared" ca="1" si="64"/>
        <v>v0o5a8</v>
      </c>
      <c r="C329" s="128" t="str">
        <f t="shared" ca="1" si="65"/>
        <v>v0o6d8</v>
      </c>
      <c r="D329" s="129" t="str">
        <f t="shared" ca="1" si="66"/>
        <v>v0o6f8</v>
      </c>
      <c r="E329" s="129" t="str">
        <f t="shared" ca="1" si="67"/>
        <v>v0o6a8</v>
      </c>
      <c r="F329" s="130" t="str">
        <f t="shared" ca="1" si="68"/>
        <v>v0o6f8</v>
      </c>
      <c r="G329" s="130" t="str">
        <f t="shared" ca="1" si="69"/>
        <v>v70o6f8</v>
      </c>
      <c r="H329" s="129" t="str">
        <f t="shared" ca="1" si="70"/>
        <v>v70o6c8</v>
      </c>
      <c r="I329" s="129" t="str">
        <f t="shared" ca="1" si="71"/>
        <v>v0o6d8</v>
      </c>
      <c r="J329" s="129"/>
      <c r="K329" s="129"/>
      <c r="L329" s="5"/>
      <c r="AQ329" s="105"/>
    </row>
    <row r="330" spans="1:43" customFormat="1" ht="13.8" customHeight="1">
      <c r="A330" s="170"/>
      <c r="B330" s="127" t="str">
        <f t="shared" ca="1" si="64"/>
        <v/>
      </c>
      <c r="C330" s="128" t="str">
        <f t="shared" ca="1" si="65"/>
        <v/>
      </c>
      <c r="D330" s="129" t="str">
        <f t="shared" ca="1" si="66"/>
        <v/>
      </c>
      <c r="E330" s="129" t="str">
        <f t="shared" ca="1" si="67"/>
        <v/>
      </c>
      <c r="F330" s="130" t="str">
        <f t="shared" ca="1" si="68"/>
        <v/>
      </c>
      <c r="G330" s="130" t="str">
        <f t="shared" ca="1" si="69"/>
        <v/>
      </c>
      <c r="H330" s="129" t="str">
        <f t="shared" ca="1" si="70"/>
        <v/>
      </c>
      <c r="I330" s="129" t="str">
        <f t="shared" ca="1" si="71"/>
        <v/>
      </c>
      <c r="J330" s="129"/>
      <c r="K330" s="129"/>
      <c r="L330" s="5"/>
      <c r="AQ330" s="105"/>
    </row>
    <row r="331" spans="1:43" customFormat="1" ht="13.8" customHeight="1">
      <c r="A331" s="170"/>
      <c r="B331" s="127" t="str">
        <f t="shared" ca="1" si="64"/>
        <v/>
      </c>
      <c r="C331" s="128" t="str">
        <f t="shared" ca="1" si="65"/>
        <v/>
      </c>
      <c r="D331" s="129" t="str">
        <f t="shared" ca="1" si="66"/>
        <v/>
      </c>
      <c r="E331" s="129" t="str">
        <f t="shared" ca="1" si="67"/>
        <v/>
      </c>
      <c r="F331" s="130" t="str">
        <f t="shared" ca="1" si="68"/>
        <v/>
      </c>
      <c r="G331" s="130" t="str">
        <f t="shared" ca="1" si="69"/>
        <v/>
      </c>
      <c r="H331" s="129" t="str">
        <f t="shared" ca="1" si="70"/>
        <v/>
      </c>
      <c r="I331" s="129" t="str">
        <f t="shared" ca="1" si="71"/>
        <v/>
      </c>
      <c r="J331" s="129"/>
      <c r="K331" s="129"/>
      <c r="L331" s="5"/>
      <c r="AQ331" s="105"/>
    </row>
    <row r="332" spans="1:43" customFormat="1" ht="13.8" customHeight="1">
      <c r="A332" s="170"/>
      <c r="B332" s="127" t="str">
        <f t="shared" ca="1" si="64"/>
        <v/>
      </c>
      <c r="C332" s="128" t="str">
        <f t="shared" ca="1" si="65"/>
        <v/>
      </c>
      <c r="D332" s="129" t="str">
        <f t="shared" ca="1" si="66"/>
        <v/>
      </c>
      <c r="E332" s="129" t="str">
        <f t="shared" ca="1" si="67"/>
        <v/>
      </c>
      <c r="F332" s="130" t="str">
        <f t="shared" ca="1" si="68"/>
        <v/>
      </c>
      <c r="G332" s="130" t="str">
        <f t="shared" ca="1" si="69"/>
        <v/>
      </c>
      <c r="H332" s="129" t="str">
        <f t="shared" ca="1" si="70"/>
        <v/>
      </c>
      <c r="I332" s="129" t="str">
        <f t="shared" ca="1" si="71"/>
        <v/>
      </c>
      <c r="J332" s="129"/>
      <c r="K332" s="129"/>
      <c r="L332" s="5"/>
      <c r="AQ332" s="105"/>
    </row>
    <row r="333" spans="1:43" customFormat="1" ht="13.8" customHeight="1">
      <c r="A333" s="170"/>
      <c r="B333" s="127" t="str">
        <f t="shared" ca="1" si="64"/>
        <v>v0o5b8</v>
      </c>
      <c r="C333" s="128" t="str">
        <f t="shared" ca="1" si="65"/>
        <v>v0o6e8</v>
      </c>
      <c r="D333" s="129" t="str">
        <f t="shared" ca="1" si="66"/>
        <v>v0o6g8</v>
      </c>
      <c r="E333" s="129" t="str">
        <f t="shared" ca="1" si="67"/>
        <v>v0o6b8</v>
      </c>
      <c r="F333" s="130" t="str">
        <f t="shared" ca="1" si="68"/>
        <v>v0o6g8</v>
      </c>
      <c r="G333" s="130" t="str">
        <f t="shared" ca="1" si="69"/>
        <v>v70o6g8</v>
      </c>
      <c r="H333" s="129" t="str">
        <f t="shared" ca="1" si="70"/>
        <v>v70o6d8</v>
      </c>
      <c r="I333" s="129" t="str">
        <f t="shared" ca="1" si="71"/>
        <v>v0o6e8</v>
      </c>
      <c r="J333" s="129"/>
      <c r="K333" s="129"/>
      <c r="L333" s="5"/>
      <c r="AQ333" s="105"/>
    </row>
    <row r="334" spans="1:43" customFormat="1" ht="13.8" customHeight="1">
      <c r="A334" s="170"/>
      <c r="B334" s="127" t="str">
        <f t="shared" ca="1" si="64"/>
        <v/>
      </c>
      <c r="C334" s="128" t="str">
        <f t="shared" ca="1" si="65"/>
        <v/>
      </c>
      <c r="D334" s="129" t="str">
        <f t="shared" ca="1" si="66"/>
        <v/>
      </c>
      <c r="E334" s="129" t="str">
        <f t="shared" ca="1" si="67"/>
        <v/>
      </c>
      <c r="F334" s="130" t="str">
        <f t="shared" ca="1" si="68"/>
        <v/>
      </c>
      <c r="G334" s="130" t="str">
        <f t="shared" ca="1" si="69"/>
        <v/>
      </c>
      <c r="H334" s="129" t="str">
        <f t="shared" ca="1" si="70"/>
        <v/>
      </c>
      <c r="I334" s="129" t="str">
        <f t="shared" ca="1" si="71"/>
        <v/>
      </c>
      <c r="J334" s="129"/>
      <c r="K334" s="129"/>
      <c r="L334" s="5"/>
      <c r="AQ334" s="105"/>
    </row>
    <row r="335" spans="1:43" customFormat="1" ht="13.8" customHeight="1">
      <c r="A335" s="170"/>
      <c r="B335" s="127" t="str">
        <f t="shared" ca="1" si="64"/>
        <v/>
      </c>
      <c r="C335" s="128" t="str">
        <f t="shared" ca="1" si="65"/>
        <v/>
      </c>
      <c r="D335" s="129" t="str">
        <f t="shared" ca="1" si="66"/>
        <v/>
      </c>
      <c r="E335" s="129" t="str">
        <f t="shared" ca="1" si="67"/>
        <v/>
      </c>
      <c r="F335" s="130" t="str">
        <f t="shared" ca="1" si="68"/>
        <v/>
      </c>
      <c r="G335" s="130" t="str">
        <f t="shared" ca="1" si="69"/>
        <v/>
      </c>
      <c r="H335" s="129" t="str">
        <f t="shared" ca="1" si="70"/>
        <v/>
      </c>
      <c r="I335" s="129" t="str">
        <f t="shared" ca="1" si="71"/>
        <v/>
      </c>
      <c r="J335" s="129"/>
      <c r="K335" s="129"/>
      <c r="L335" s="5"/>
      <c r="AQ335" s="105"/>
    </row>
    <row r="336" spans="1:43" customFormat="1" ht="13.8" customHeight="1">
      <c r="A336" s="170"/>
      <c r="B336" s="127" t="str">
        <f t="shared" ca="1" si="64"/>
        <v/>
      </c>
      <c r="C336" s="128" t="str">
        <f t="shared" ca="1" si="65"/>
        <v/>
      </c>
      <c r="D336" s="129" t="str">
        <f t="shared" ca="1" si="66"/>
        <v/>
      </c>
      <c r="E336" s="129" t="str">
        <f t="shared" ca="1" si="67"/>
        <v/>
      </c>
      <c r="F336" s="130" t="str">
        <f t="shared" ca="1" si="68"/>
        <v/>
      </c>
      <c r="G336" s="130" t="str">
        <f t="shared" ca="1" si="69"/>
        <v/>
      </c>
      <c r="H336" s="129" t="str">
        <f t="shared" ca="1" si="70"/>
        <v/>
      </c>
      <c r="I336" s="129" t="str">
        <f t="shared" ca="1" si="71"/>
        <v/>
      </c>
      <c r="J336" s="129"/>
      <c r="K336" s="129"/>
      <c r="L336" s="5"/>
      <c r="AQ336" s="105"/>
    </row>
    <row r="337" spans="1:43" customFormat="1" ht="13.8" customHeight="1">
      <c r="A337" s="170"/>
      <c r="B337" s="127" t="str">
        <f t="shared" ca="1" si="64"/>
        <v/>
      </c>
      <c r="C337" s="128" t="str">
        <f t="shared" ca="1" si="65"/>
        <v/>
      </c>
      <c r="D337" s="129" t="str">
        <f t="shared" ca="1" si="66"/>
        <v/>
      </c>
      <c r="E337" s="129" t="str">
        <f t="shared" ca="1" si="67"/>
        <v/>
      </c>
      <c r="F337" s="130" t="str">
        <f t="shared" ca="1" si="68"/>
        <v/>
      </c>
      <c r="G337" s="130" t="str">
        <f t="shared" ca="1" si="69"/>
        <v/>
      </c>
      <c r="H337" s="129" t="str">
        <f t="shared" ca="1" si="70"/>
        <v/>
      </c>
      <c r="I337" s="129" t="str">
        <f t="shared" ca="1" si="71"/>
        <v/>
      </c>
      <c r="J337" s="129"/>
      <c r="K337" s="129"/>
      <c r="L337" s="5"/>
      <c r="AQ337" s="105"/>
    </row>
    <row r="338" spans="1:43" customFormat="1" ht="13.8" customHeight="1">
      <c r="A338" s="170"/>
      <c r="B338" s="127" t="str">
        <f t="shared" ca="1" si="64"/>
        <v/>
      </c>
      <c r="C338" s="128" t="str">
        <f t="shared" ca="1" si="65"/>
        <v/>
      </c>
      <c r="D338" s="129" t="str">
        <f t="shared" ca="1" si="66"/>
        <v/>
      </c>
      <c r="E338" s="129" t="str">
        <f t="shared" ca="1" si="67"/>
        <v/>
      </c>
      <c r="F338" s="130" t="str">
        <f t="shared" ca="1" si="68"/>
        <v/>
      </c>
      <c r="G338" s="130" t="str">
        <f t="shared" ca="1" si="69"/>
        <v/>
      </c>
      <c r="H338" s="129" t="str">
        <f t="shared" ca="1" si="70"/>
        <v/>
      </c>
      <c r="I338" s="129" t="str">
        <f t="shared" ca="1" si="71"/>
        <v/>
      </c>
      <c r="J338" s="129"/>
      <c r="K338" s="129"/>
      <c r="L338" s="5"/>
      <c r="AQ338" s="105"/>
    </row>
    <row r="339" spans="1:43" customFormat="1" ht="13.8" customHeight="1">
      <c r="A339" s="170"/>
      <c r="B339" s="127" t="str">
        <f t="shared" ca="1" si="64"/>
        <v>v0o5a8</v>
      </c>
      <c r="C339" s="128" t="str">
        <f t="shared" ca="1" si="65"/>
        <v>v0o6f8</v>
      </c>
      <c r="D339" s="129" t="str">
        <f t="shared" ca="1" si="66"/>
        <v>v0o6a8</v>
      </c>
      <c r="E339" s="129" t="str">
        <f t="shared" ca="1" si="67"/>
        <v>v0o6c8</v>
      </c>
      <c r="F339" s="130" t="str">
        <f t="shared" ca="1" si="68"/>
        <v>v0o6a8</v>
      </c>
      <c r="G339" s="130" t="str">
        <f t="shared" ca="1" si="69"/>
        <v>v70o6a8</v>
      </c>
      <c r="H339" s="129" t="str">
        <f t="shared" ca="1" si="70"/>
        <v>v70o6e8</v>
      </c>
      <c r="I339" s="129" t="str">
        <f t="shared" ca="1" si="71"/>
        <v>v0o6f8</v>
      </c>
      <c r="J339" s="129"/>
      <c r="K339" s="129"/>
      <c r="L339" s="5"/>
      <c r="AQ339" s="105"/>
    </row>
    <row r="340" spans="1:43" customFormat="1" ht="13.8" customHeight="1">
      <c r="A340" s="170"/>
      <c r="B340" s="127" t="str">
        <f t="shared" ca="1" si="64"/>
        <v/>
      </c>
      <c r="C340" s="128" t="str">
        <f t="shared" ca="1" si="65"/>
        <v/>
      </c>
      <c r="D340" s="129" t="str">
        <f t="shared" ca="1" si="66"/>
        <v/>
      </c>
      <c r="E340" s="129" t="str">
        <f t="shared" ca="1" si="67"/>
        <v/>
      </c>
      <c r="F340" s="130" t="str">
        <f t="shared" ca="1" si="68"/>
        <v/>
      </c>
      <c r="G340" s="130" t="str">
        <f t="shared" ca="1" si="69"/>
        <v/>
      </c>
      <c r="H340" s="129" t="str">
        <f t="shared" ca="1" si="70"/>
        <v/>
      </c>
      <c r="I340" s="129" t="str">
        <f t="shared" ca="1" si="71"/>
        <v/>
      </c>
      <c r="J340" s="129"/>
      <c r="K340" s="129"/>
      <c r="L340" s="5"/>
      <c r="AQ340" s="105"/>
    </row>
    <row r="341" spans="1:43" customFormat="1" ht="13.8" customHeight="1">
      <c r="A341" s="170"/>
      <c r="B341" s="127" t="str">
        <f t="shared" ca="1" si="64"/>
        <v/>
      </c>
      <c r="C341" s="128" t="str">
        <f t="shared" ca="1" si="65"/>
        <v/>
      </c>
      <c r="D341" s="129" t="str">
        <f t="shared" ca="1" si="66"/>
        <v/>
      </c>
      <c r="E341" s="129" t="str">
        <f t="shared" ca="1" si="67"/>
        <v/>
      </c>
      <c r="F341" s="130" t="str">
        <f t="shared" ca="1" si="68"/>
        <v/>
      </c>
      <c r="G341" s="130" t="str">
        <f t="shared" ca="1" si="69"/>
        <v/>
      </c>
      <c r="H341" s="129" t="str">
        <f t="shared" ca="1" si="70"/>
        <v/>
      </c>
      <c r="I341" s="129" t="str">
        <f t="shared" ca="1" si="71"/>
        <v/>
      </c>
      <c r="J341" s="129"/>
      <c r="K341" s="129"/>
      <c r="L341" s="5"/>
      <c r="AQ341" s="105"/>
    </row>
    <row r="342" spans="1:43" customFormat="1" ht="13.8" customHeight="1">
      <c r="A342" s="170"/>
      <c r="B342" s="127" t="str">
        <f t="shared" ca="1" si="64"/>
        <v/>
      </c>
      <c r="C342" s="128" t="str">
        <f t="shared" ca="1" si="65"/>
        <v/>
      </c>
      <c r="D342" s="129" t="str">
        <f t="shared" ca="1" si="66"/>
        <v/>
      </c>
      <c r="E342" s="129" t="str">
        <f t="shared" ca="1" si="67"/>
        <v/>
      </c>
      <c r="F342" s="130" t="str">
        <f t="shared" ca="1" si="68"/>
        <v/>
      </c>
      <c r="G342" s="130" t="str">
        <f t="shared" ca="1" si="69"/>
        <v/>
      </c>
      <c r="H342" s="129" t="str">
        <f t="shared" ca="1" si="70"/>
        <v/>
      </c>
      <c r="I342" s="129" t="str">
        <f t="shared" ca="1" si="71"/>
        <v/>
      </c>
      <c r="J342" s="129"/>
      <c r="K342" s="129"/>
      <c r="L342" s="5"/>
      <c r="AQ342" s="105"/>
    </row>
    <row r="343" spans="1:43" customFormat="1" ht="13.8" customHeight="1">
      <c r="A343" s="170"/>
      <c r="B343" s="127" t="str">
        <f t="shared" ref="B343:B374" ca="1" si="72">AR521</f>
        <v/>
      </c>
      <c r="C343" s="128" t="str">
        <f t="shared" ref="C343:C374" ca="1" si="73">AS521</f>
        <v/>
      </c>
      <c r="D343" s="129" t="str">
        <f t="shared" ref="D343:D374" ca="1" si="74">AT521</f>
        <v/>
      </c>
      <c r="E343" s="129" t="str">
        <f t="shared" ref="E343:E374" ca="1" si="75">AU521</f>
        <v/>
      </c>
      <c r="F343" s="130" t="str">
        <f t="shared" ref="F343:F374" ca="1" si="76">AV521</f>
        <v/>
      </c>
      <c r="G343" s="130" t="str">
        <f t="shared" ref="G343:G374" ca="1" si="77">AW521</f>
        <v/>
      </c>
      <c r="H343" s="129" t="str">
        <f t="shared" ref="H343:H374" ca="1" si="78">AX521</f>
        <v/>
      </c>
      <c r="I343" s="129" t="str">
        <f t="shared" ref="I343:I374" ca="1" si="79">AY521</f>
        <v/>
      </c>
      <c r="J343" s="129"/>
      <c r="K343" s="129"/>
      <c r="L343" s="5"/>
      <c r="AQ343" s="105"/>
    </row>
    <row r="344" spans="1:43" customFormat="1" ht="13.8" customHeight="1">
      <c r="A344" s="170"/>
      <c r="B344" s="127" t="str">
        <f t="shared" ca="1" si="72"/>
        <v>v0o5a8</v>
      </c>
      <c r="C344" s="128" t="str">
        <f t="shared" ca="1" si="73"/>
        <v>v0o6a8</v>
      </c>
      <c r="D344" s="129" t="str">
        <f t="shared" ca="1" si="74"/>
        <v>v0o6c8</v>
      </c>
      <c r="E344" s="129" t="str">
        <f t="shared" ca="1" si="75"/>
        <v>v0o6e8</v>
      </c>
      <c r="F344" s="130" t="str">
        <f t="shared" ca="1" si="76"/>
        <v>v0o6c8</v>
      </c>
      <c r="G344" s="130" t="str">
        <f t="shared" ca="1" si="77"/>
        <v>v70o6c8</v>
      </c>
      <c r="H344" s="129" t="str">
        <f t="shared" ca="1" si="78"/>
        <v>v70o6g8</v>
      </c>
      <c r="I344" s="129" t="str">
        <f t="shared" ca="1" si="79"/>
        <v>v0o6a8</v>
      </c>
      <c r="J344" s="129"/>
      <c r="K344" s="129"/>
      <c r="L344" s="5"/>
      <c r="AQ344" s="105"/>
    </row>
    <row r="345" spans="1:43" customFormat="1" ht="13.8" customHeight="1">
      <c r="A345" s="170"/>
      <c r="B345" s="127" t="str">
        <f t="shared" ca="1" si="72"/>
        <v/>
      </c>
      <c r="C345" s="128" t="str">
        <f t="shared" ca="1" si="73"/>
        <v/>
      </c>
      <c r="D345" s="129" t="str">
        <f t="shared" ca="1" si="74"/>
        <v/>
      </c>
      <c r="E345" s="129" t="str">
        <f t="shared" ca="1" si="75"/>
        <v/>
      </c>
      <c r="F345" s="130" t="str">
        <f t="shared" ca="1" si="76"/>
        <v/>
      </c>
      <c r="G345" s="130" t="str">
        <f t="shared" ca="1" si="77"/>
        <v/>
      </c>
      <c r="H345" s="129" t="str">
        <f t="shared" ca="1" si="78"/>
        <v/>
      </c>
      <c r="I345" s="129" t="str">
        <f t="shared" ca="1" si="79"/>
        <v/>
      </c>
      <c r="J345" s="129"/>
      <c r="K345" s="129"/>
      <c r="L345" s="5"/>
      <c r="AQ345" s="105"/>
    </row>
    <row r="346" spans="1:43" customFormat="1" ht="13.8" customHeight="1">
      <c r="A346" s="170"/>
      <c r="B346" s="127" t="str">
        <f t="shared" ca="1" si="72"/>
        <v/>
      </c>
      <c r="C346" s="128" t="str">
        <f t="shared" ca="1" si="73"/>
        <v/>
      </c>
      <c r="D346" s="129" t="str">
        <f t="shared" ca="1" si="74"/>
        <v/>
      </c>
      <c r="E346" s="129" t="str">
        <f t="shared" ca="1" si="75"/>
        <v/>
      </c>
      <c r="F346" s="130" t="str">
        <f t="shared" ca="1" si="76"/>
        <v/>
      </c>
      <c r="G346" s="130" t="str">
        <f t="shared" ca="1" si="77"/>
        <v/>
      </c>
      <c r="H346" s="129" t="str">
        <f t="shared" ca="1" si="78"/>
        <v/>
      </c>
      <c r="I346" s="129" t="str">
        <f t="shared" ca="1" si="79"/>
        <v/>
      </c>
      <c r="J346" s="129"/>
      <c r="K346" s="129"/>
      <c r="L346" s="5"/>
      <c r="AQ346" s="105"/>
    </row>
    <row r="347" spans="1:43" customFormat="1" ht="13.8" customHeight="1">
      <c r="A347" s="170"/>
      <c r="B347" s="127" t="str">
        <f t="shared" ca="1" si="72"/>
        <v/>
      </c>
      <c r="C347" s="128" t="str">
        <f t="shared" ca="1" si="73"/>
        <v/>
      </c>
      <c r="D347" s="129" t="str">
        <f t="shared" ca="1" si="74"/>
        <v/>
      </c>
      <c r="E347" s="129" t="str">
        <f t="shared" ca="1" si="75"/>
        <v/>
      </c>
      <c r="F347" s="130" t="str">
        <f t="shared" ca="1" si="76"/>
        <v/>
      </c>
      <c r="G347" s="130" t="str">
        <f t="shared" ca="1" si="77"/>
        <v/>
      </c>
      <c r="H347" s="129" t="str">
        <f t="shared" ca="1" si="78"/>
        <v/>
      </c>
      <c r="I347" s="129" t="str">
        <f t="shared" ca="1" si="79"/>
        <v/>
      </c>
      <c r="J347" s="129"/>
      <c r="K347" s="129"/>
      <c r="L347" s="5"/>
      <c r="AQ347" s="105"/>
    </row>
    <row r="348" spans="1:43" customFormat="1" ht="13.8" customHeight="1">
      <c r="A348" s="170"/>
      <c r="B348" s="127" t="str">
        <f t="shared" ca="1" si="72"/>
        <v>v0o5b8</v>
      </c>
      <c r="C348" s="128" t="str">
        <f t="shared" ca="1" si="73"/>
        <v>v0o6g8</v>
      </c>
      <c r="D348" s="129" t="str">
        <f t="shared" ca="1" si="74"/>
        <v>v0o6b8</v>
      </c>
      <c r="E348" s="129" t="str">
        <f t="shared" ca="1" si="75"/>
        <v>v0o6d8</v>
      </c>
      <c r="F348" s="130" t="str">
        <f t="shared" ca="1" si="76"/>
        <v>v0o6b8</v>
      </c>
      <c r="G348" s="130" t="str">
        <f t="shared" ca="1" si="77"/>
        <v>v70o6b8</v>
      </c>
      <c r="H348" s="129" t="str">
        <f t="shared" ca="1" si="78"/>
        <v>v70o6f8</v>
      </c>
      <c r="I348" s="129" t="str">
        <f t="shared" ca="1" si="79"/>
        <v>v0o6g8</v>
      </c>
      <c r="J348" s="129"/>
      <c r="K348" s="129"/>
      <c r="L348" s="5"/>
      <c r="AQ348" s="105"/>
    </row>
    <row r="349" spans="1:43" customFormat="1" ht="13.8" customHeight="1">
      <c r="A349" s="170"/>
      <c r="B349" s="127" t="str">
        <f t="shared" ca="1" si="72"/>
        <v/>
      </c>
      <c r="C349" s="128" t="str">
        <f t="shared" ca="1" si="73"/>
        <v/>
      </c>
      <c r="D349" s="129" t="str">
        <f t="shared" ca="1" si="74"/>
        <v/>
      </c>
      <c r="E349" s="129" t="str">
        <f t="shared" ca="1" si="75"/>
        <v/>
      </c>
      <c r="F349" s="130" t="str">
        <f t="shared" ca="1" si="76"/>
        <v/>
      </c>
      <c r="G349" s="130" t="str">
        <f t="shared" ca="1" si="77"/>
        <v/>
      </c>
      <c r="H349" s="129" t="str">
        <f t="shared" ca="1" si="78"/>
        <v/>
      </c>
      <c r="I349" s="129" t="str">
        <f t="shared" ca="1" si="79"/>
        <v/>
      </c>
      <c r="J349" s="129"/>
      <c r="K349" s="129"/>
      <c r="L349" s="5"/>
      <c r="AQ349" s="105"/>
    </row>
    <row r="350" spans="1:43" customFormat="1" ht="13.8" customHeight="1">
      <c r="A350" s="170"/>
      <c r="B350" s="127" t="str">
        <f t="shared" ca="1" si="72"/>
        <v/>
      </c>
      <c r="C350" s="128" t="str">
        <f t="shared" ca="1" si="73"/>
        <v/>
      </c>
      <c r="D350" s="129" t="str">
        <f t="shared" ca="1" si="74"/>
        <v/>
      </c>
      <c r="E350" s="129" t="str">
        <f t="shared" ca="1" si="75"/>
        <v/>
      </c>
      <c r="F350" s="130" t="str">
        <f t="shared" ca="1" si="76"/>
        <v/>
      </c>
      <c r="G350" s="130" t="str">
        <f t="shared" ca="1" si="77"/>
        <v/>
      </c>
      <c r="H350" s="129" t="str">
        <f t="shared" ca="1" si="78"/>
        <v/>
      </c>
      <c r="I350" s="129" t="str">
        <f t="shared" ca="1" si="79"/>
        <v/>
      </c>
      <c r="J350" s="129"/>
      <c r="K350" s="129"/>
      <c r="L350" s="5"/>
      <c r="AQ350" s="105"/>
    </row>
    <row r="351" spans="1:43" customFormat="1" ht="13.8" customHeight="1">
      <c r="A351" s="170"/>
      <c r="B351" s="127" t="str">
        <f t="shared" ca="1" si="72"/>
        <v>v0o5g8</v>
      </c>
      <c r="C351" s="128" t="str">
        <f t="shared" ca="1" si="73"/>
        <v>v0o6c8</v>
      </c>
      <c r="D351" s="129" t="str">
        <f t="shared" ca="1" si="74"/>
        <v>v0o6e8</v>
      </c>
      <c r="E351" s="129" t="str">
        <f t="shared" ca="1" si="75"/>
        <v>v0o6g8</v>
      </c>
      <c r="F351" s="130" t="str">
        <f t="shared" ca="1" si="76"/>
        <v>v0o6e8</v>
      </c>
      <c r="G351" s="130" t="str">
        <f t="shared" ca="1" si="77"/>
        <v>v70o6e8</v>
      </c>
      <c r="H351" s="129" t="str">
        <f t="shared" ca="1" si="78"/>
        <v>v70o6b8</v>
      </c>
      <c r="I351" s="129" t="str">
        <f t="shared" ca="1" si="79"/>
        <v>v0o6c8</v>
      </c>
      <c r="J351" s="129"/>
      <c r="K351" s="129"/>
      <c r="L351" s="5"/>
      <c r="AQ351" s="105"/>
    </row>
    <row r="352" spans="1:43" customFormat="1" ht="13.8" customHeight="1">
      <c r="A352" s="170"/>
      <c r="B352" s="127" t="str">
        <f t="shared" ca="1" si="72"/>
        <v/>
      </c>
      <c r="C352" s="128" t="str">
        <f t="shared" ca="1" si="73"/>
        <v/>
      </c>
      <c r="D352" s="129" t="str">
        <f t="shared" ca="1" si="74"/>
        <v/>
      </c>
      <c r="E352" s="129" t="str">
        <f t="shared" ca="1" si="75"/>
        <v/>
      </c>
      <c r="F352" s="130" t="str">
        <f t="shared" ca="1" si="76"/>
        <v/>
      </c>
      <c r="G352" s="130" t="str">
        <f t="shared" ca="1" si="77"/>
        <v/>
      </c>
      <c r="H352" s="129" t="str">
        <f t="shared" ca="1" si="78"/>
        <v/>
      </c>
      <c r="I352" s="129" t="str">
        <f t="shared" ca="1" si="79"/>
        <v/>
      </c>
      <c r="J352" s="129"/>
      <c r="K352" s="129"/>
      <c r="L352" s="5"/>
      <c r="AQ352" s="105"/>
    </row>
    <row r="353" spans="1:43" customFormat="1" ht="13.8" customHeight="1">
      <c r="A353" s="170"/>
      <c r="B353" s="127" t="str">
        <f t="shared" ca="1" si="72"/>
        <v/>
      </c>
      <c r="C353" s="128" t="str">
        <f t="shared" ca="1" si="73"/>
        <v/>
      </c>
      <c r="D353" s="129" t="str">
        <f t="shared" ca="1" si="74"/>
        <v/>
      </c>
      <c r="E353" s="129" t="str">
        <f t="shared" ca="1" si="75"/>
        <v/>
      </c>
      <c r="F353" s="130" t="str">
        <f t="shared" ca="1" si="76"/>
        <v/>
      </c>
      <c r="G353" s="130" t="str">
        <f t="shared" ca="1" si="77"/>
        <v/>
      </c>
      <c r="H353" s="129" t="str">
        <f t="shared" ca="1" si="78"/>
        <v/>
      </c>
      <c r="I353" s="129" t="str">
        <f t="shared" ca="1" si="79"/>
        <v/>
      </c>
      <c r="J353" s="129"/>
      <c r="K353" s="129"/>
      <c r="L353" s="5"/>
      <c r="AQ353" s="105"/>
    </row>
    <row r="354" spans="1:43" customFormat="1" ht="13.8" customHeight="1">
      <c r="A354" s="170"/>
      <c r="B354" s="127" t="str">
        <f t="shared" ca="1" si="72"/>
        <v>v0o5g8</v>
      </c>
      <c r="C354" s="128" t="str">
        <f t="shared" ca="1" si="73"/>
        <v>v0o6c8</v>
      </c>
      <c r="D354" s="129" t="str">
        <f t="shared" ca="1" si="74"/>
        <v>v0o6e8</v>
      </c>
      <c r="E354" s="129" t="str">
        <f t="shared" ca="1" si="75"/>
        <v>v0o6g8</v>
      </c>
      <c r="F354" s="130" t="str">
        <f t="shared" ca="1" si="76"/>
        <v>v0o6e8</v>
      </c>
      <c r="G354" s="130" t="str">
        <f t="shared" ca="1" si="77"/>
        <v>v70o6e8</v>
      </c>
      <c r="H354" s="129" t="str">
        <f t="shared" ca="1" si="78"/>
        <v>v70o6b8</v>
      </c>
      <c r="I354" s="129" t="str">
        <f t="shared" ca="1" si="79"/>
        <v>v0o6c8</v>
      </c>
      <c r="J354" s="129"/>
      <c r="K354" s="129"/>
      <c r="L354" s="5"/>
      <c r="AQ354" s="105"/>
    </row>
    <row r="355" spans="1:43" customFormat="1" ht="13.8" customHeight="1">
      <c r="A355" s="170"/>
      <c r="B355" s="127" t="str">
        <f t="shared" ca="1" si="72"/>
        <v/>
      </c>
      <c r="C355" s="128" t="str">
        <f t="shared" ca="1" si="73"/>
        <v/>
      </c>
      <c r="D355" s="129" t="str">
        <f t="shared" ca="1" si="74"/>
        <v/>
      </c>
      <c r="E355" s="129" t="str">
        <f t="shared" ca="1" si="75"/>
        <v/>
      </c>
      <c r="F355" s="130" t="str">
        <f t="shared" ca="1" si="76"/>
        <v/>
      </c>
      <c r="G355" s="130" t="str">
        <f t="shared" ca="1" si="77"/>
        <v/>
      </c>
      <c r="H355" s="129" t="str">
        <f t="shared" ca="1" si="78"/>
        <v/>
      </c>
      <c r="I355" s="129" t="str">
        <f t="shared" ca="1" si="79"/>
        <v/>
      </c>
      <c r="J355" s="129"/>
      <c r="K355" s="129"/>
      <c r="L355" s="5"/>
      <c r="AQ355" s="105"/>
    </row>
    <row r="356" spans="1:43" customFormat="1" ht="13.8" customHeight="1">
      <c r="A356" s="170"/>
      <c r="B356" s="127" t="str">
        <f t="shared" ca="1" si="72"/>
        <v/>
      </c>
      <c r="C356" s="128" t="str">
        <f t="shared" ca="1" si="73"/>
        <v/>
      </c>
      <c r="D356" s="129" t="str">
        <f t="shared" ca="1" si="74"/>
        <v/>
      </c>
      <c r="E356" s="129" t="str">
        <f t="shared" ca="1" si="75"/>
        <v/>
      </c>
      <c r="F356" s="130" t="str">
        <f t="shared" ca="1" si="76"/>
        <v/>
      </c>
      <c r="G356" s="130" t="str">
        <f t="shared" ca="1" si="77"/>
        <v/>
      </c>
      <c r="H356" s="129" t="str">
        <f t="shared" ca="1" si="78"/>
        <v/>
      </c>
      <c r="I356" s="129" t="str">
        <f t="shared" ca="1" si="79"/>
        <v/>
      </c>
      <c r="J356" s="129"/>
      <c r="K356" s="129"/>
      <c r="L356" s="5"/>
      <c r="AQ356" s="105"/>
    </row>
    <row r="357" spans="1:43" customFormat="1" ht="13.8" customHeight="1">
      <c r="A357" s="170"/>
      <c r="B357" s="127" t="str">
        <f t="shared" ca="1" si="72"/>
        <v>v0o5g8</v>
      </c>
      <c r="C357" s="128" t="str">
        <f t="shared" ca="1" si="73"/>
        <v>v0o6c8</v>
      </c>
      <c r="D357" s="129" t="str">
        <f t="shared" ca="1" si="74"/>
        <v>v0o6e8</v>
      </c>
      <c r="E357" s="129" t="str">
        <f t="shared" ca="1" si="75"/>
        <v>v0o6g8</v>
      </c>
      <c r="F357" s="130" t="str">
        <f t="shared" ca="1" si="76"/>
        <v>v0o6e8</v>
      </c>
      <c r="G357" s="130" t="str">
        <f t="shared" ca="1" si="77"/>
        <v>v70o6e8</v>
      </c>
      <c r="H357" s="129" t="str">
        <f t="shared" ca="1" si="78"/>
        <v>v70o6b8</v>
      </c>
      <c r="I357" s="129" t="str">
        <f t="shared" ca="1" si="79"/>
        <v>v0o6c8</v>
      </c>
      <c r="J357" s="129"/>
      <c r="K357" s="129"/>
      <c r="L357" s="5"/>
      <c r="AQ357" s="105"/>
    </row>
    <row r="358" spans="1:43" customFormat="1" ht="13.8" customHeight="1">
      <c r="A358" s="170"/>
      <c r="B358" s="127" t="str">
        <f t="shared" ca="1" si="72"/>
        <v/>
      </c>
      <c r="C358" s="128" t="str">
        <f t="shared" ca="1" si="73"/>
        <v/>
      </c>
      <c r="D358" s="129" t="str">
        <f t="shared" ca="1" si="74"/>
        <v/>
      </c>
      <c r="E358" s="129" t="str">
        <f t="shared" ca="1" si="75"/>
        <v/>
      </c>
      <c r="F358" s="130" t="str">
        <f t="shared" ca="1" si="76"/>
        <v/>
      </c>
      <c r="G358" s="130" t="str">
        <f t="shared" ca="1" si="77"/>
        <v/>
      </c>
      <c r="H358" s="129" t="str">
        <f t="shared" ca="1" si="78"/>
        <v/>
      </c>
      <c r="I358" s="129" t="str">
        <f t="shared" ca="1" si="79"/>
        <v/>
      </c>
      <c r="J358" s="129"/>
      <c r="K358" s="129"/>
      <c r="L358" s="5"/>
      <c r="AQ358" s="105"/>
    </row>
    <row r="359" spans="1:43" customFormat="1" ht="13.8" customHeight="1">
      <c r="A359" s="170"/>
      <c r="B359" s="127" t="str">
        <f t="shared" ca="1" si="72"/>
        <v/>
      </c>
      <c r="C359" s="128" t="str">
        <f t="shared" ca="1" si="73"/>
        <v/>
      </c>
      <c r="D359" s="129" t="str">
        <f t="shared" ca="1" si="74"/>
        <v/>
      </c>
      <c r="E359" s="129" t="str">
        <f t="shared" ca="1" si="75"/>
        <v/>
      </c>
      <c r="F359" s="130" t="str">
        <f t="shared" ca="1" si="76"/>
        <v/>
      </c>
      <c r="G359" s="130" t="str">
        <f t="shared" ca="1" si="77"/>
        <v/>
      </c>
      <c r="H359" s="129" t="str">
        <f t="shared" ca="1" si="78"/>
        <v/>
      </c>
      <c r="I359" s="129" t="str">
        <f t="shared" ca="1" si="79"/>
        <v/>
      </c>
      <c r="J359" s="129"/>
      <c r="K359" s="129"/>
      <c r="L359" s="5"/>
      <c r="AQ359" s="105"/>
    </row>
    <row r="360" spans="1:43" customFormat="1" ht="13.8" customHeight="1">
      <c r="A360" s="170"/>
      <c r="B360" s="127" t="str">
        <f t="shared" ca="1" si="72"/>
        <v/>
      </c>
      <c r="C360" s="128" t="str">
        <f t="shared" ca="1" si="73"/>
        <v/>
      </c>
      <c r="D360" s="129" t="str">
        <f t="shared" ca="1" si="74"/>
        <v/>
      </c>
      <c r="E360" s="129" t="str">
        <f t="shared" ca="1" si="75"/>
        <v/>
      </c>
      <c r="F360" s="130" t="str">
        <f t="shared" ca="1" si="76"/>
        <v/>
      </c>
      <c r="G360" s="130" t="str">
        <f t="shared" ca="1" si="77"/>
        <v/>
      </c>
      <c r="H360" s="129" t="str">
        <f t="shared" ca="1" si="78"/>
        <v/>
      </c>
      <c r="I360" s="129" t="str">
        <f t="shared" ca="1" si="79"/>
        <v/>
      </c>
      <c r="J360" s="129"/>
      <c r="K360" s="129"/>
      <c r="L360" s="5"/>
      <c r="AQ360" s="105"/>
    </row>
    <row r="361" spans="1:43" customFormat="1" ht="13.8" customHeight="1">
      <c r="A361" s="170"/>
      <c r="B361" s="127" t="str">
        <f t="shared" ca="1" si="72"/>
        <v>v0o5g8</v>
      </c>
      <c r="C361" s="128" t="str">
        <f t="shared" ca="1" si="73"/>
        <v>v0o6c8</v>
      </c>
      <c r="D361" s="129" t="str">
        <f t="shared" ca="1" si="74"/>
        <v>v0o6e8</v>
      </c>
      <c r="E361" s="129" t="str">
        <f t="shared" ca="1" si="75"/>
        <v>v0o6g8</v>
      </c>
      <c r="F361" s="130" t="str">
        <f t="shared" ca="1" si="76"/>
        <v>v0o6e8</v>
      </c>
      <c r="G361" s="130" t="str">
        <f t="shared" ca="1" si="77"/>
        <v>v70o6e8</v>
      </c>
      <c r="H361" s="129" t="str">
        <f t="shared" ca="1" si="78"/>
        <v>v70o6b8</v>
      </c>
      <c r="I361" s="129" t="str">
        <f t="shared" ca="1" si="79"/>
        <v>v0o6c8</v>
      </c>
      <c r="J361" s="129"/>
      <c r="K361" s="129"/>
      <c r="L361" s="5"/>
      <c r="AQ361" s="105"/>
    </row>
    <row r="362" spans="1:43" customFormat="1" ht="13.8" customHeight="1">
      <c r="A362" s="170"/>
      <c r="B362" s="127" t="str">
        <f t="shared" ca="1" si="72"/>
        <v/>
      </c>
      <c r="C362" s="128" t="str">
        <f t="shared" ca="1" si="73"/>
        <v/>
      </c>
      <c r="D362" s="129" t="str">
        <f t="shared" ca="1" si="74"/>
        <v/>
      </c>
      <c r="E362" s="129" t="str">
        <f t="shared" ca="1" si="75"/>
        <v/>
      </c>
      <c r="F362" s="130" t="str">
        <f t="shared" ca="1" si="76"/>
        <v/>
      </c>
      <c r="G362" s="130" t="str">
        <f t="shared" ca="1" si="77"/>
        <v/>
      </c>
      <c r="H362" s="129" t="str">
        <f t="shared" ca="1" si="78"/>
        <v/>
      </c>
      <c r="I362" s="129" t="str">
        <f t="shared" ca="1" si="79"/>
        <v/>
      </c>
      <c r="J362" s="129"/>
      <c r="K362" s="129"/>
      <c r="L362" s="5"/>
      <c r="AQ362" s="105"/>
    </row>
    <row r="363" spans="1:43" customFormat="1" ht="13.8" customHeight="1">
      <c r="A363" s="170"/>
      <c r="B363" s="127" t="str">
        <f t="shared" ca="1" si="72"/>
        <v/>
      </c>
      <c r="C363" s="128" t="str">
        <f t="shared" ca="1" si="73"/>
        <v/>
      </c>
      <c r="D363" s="129" t="str">
        <f t="shared" ca="1" si="74"/>
        <v/>
      </c>
      <c r="E363" s="129" t="str">
        <f t="shared" ca="1" si="75"/>
        <v/>
      </c>
      <c r="F363" s="130" t="str">
        <f t="shared" ca="1" si="76"/>
        <v/>
      </c>
      <c r="G363" s="130" t="str">
        <f t="shared" ca="1" si="77"/>
        <v/>
      </c>
      <c r="H363" s="129" t="str">
        <f t="shared" ca="1" si="78"/>
        <v/>
      </c>
      <c r="I363" s="129" t="str">
        <f t="shared" ca="1" si="79"/>
        <v/>
      </c>
      <c r="J363" s="129"/>
      <c r="K363" s="129"/>
      <c r="L363" s="5"/>
      <c r="AQ363" s="105"/>
    </row>
    <row r="364" spans="1:43" customFormat="1" ht="13.8" customHeight="1">
      <c r="A364" s="170"/>
      <c r="B364" s="127" t="str">
        <f t="shared" ca="1" si="72"/>
        <v>v0o5b8</v>
      </c>
      <c r="C364" s="128" t="str">
        <f t="shared" ca="1" si="73"/>
        <v>v0o6e8</v>
      </c>
      <c r="D364" s="129" t="str">
        <f t="shared" ca="1" si="74"/>
        <v>v0o6g8</v>
      </c>
      <c r="E364" s="129" t="str">
        <f t="shared" ca="1" si="75"/>
        <v>v0o6b8</v>
      </c>
      <c r="F364" s="130" t="str">
        <f t="shared" ca="1" si="76"/>
        <v>v0o6g8</v>
      </c>
      <c r="G364" s="130" t="str">
        <f t="shared" ca="1" si="77"/>
        <v>v70o6g8</v>
      </c>
      <c r="H364" s="129" t="str">
        <f t="shared" ca="1" si="78"/>
        <v>v70o6d8</v>
      </c>
      <c r="I364" s="129" t="str">
        <f t="shared" ca="1" si="79"/>
        <v>v0o6e8</v>
      </c>
      <c r="J364" s="129"/>
      <c r="K364" s="129"/>
      <c r="L364" s="5"/>
      <c r="AQ364" s="105"/>
    </row>
    <row r="365" spans="1:43" customFormat="1" ht="13.8" customHeight="1">
      <c r="A365" s="170"/>
      <c r="B365" s="127" t="str">
        <f t="shared" ca="1" si="72"/>
        <v/>
      </c>
      <c r="C365" s="128" t="str">
        <f t="shared" ca="1" si="73"/>
        <v/>
      </c>
      <c r="D365" s="129" t="str">
        <f t="shared" ca="1" si="74"/>
        <v/>
      </c>
      <c r="E365" s="129" t="str">
        <f t="shared" ca="1" si="75"/>
        <v/>
      </c>
      <c r="F365" s="130" t="str">
        <f t="shared" ca="1" si="76"/>
        <v/>
      </c>
      <c r="G365" s="130" t="str">
        <f t="shared" ca="1" si="77"/>
        <v/>
      </c>
      <c r="H365" s="129" t="str">
        <f t="shared" ca="1" si="78"/>
        <v/>
      </c>
      <c r="I365" s="129" t="str">
        <f t="shared" ca="1" si="79"/>
        <v/>
      </c>
      <c r="J365" s="129"/>
      <c r="K365" s="129"/>
      <c r="L365" s="5"/>
      <c r="AQ365" s="105"/>
    </row>
    <row r="366" spans="1:43" customFormat="1" ht="13.8" customHeight="1">
      <c r="A366" s="170"/>
      <c r="B366" s="127" t="str">
        <f t="shared" ca="1" si="72"/>
        <v/>
      </c>
      <c r="C366" s="128" t="str">
        <f t="shared" ca="1" si="73"/>
        <v/>
      </c>
      <c r="D366" s="129" t="str">
        <f t="shared" ca="1" si="74"/>
        <v/>
      </c>
      <c r="E366" s="129" t="str">
        <f t="shared" ca="1" si="75"/>
        <v/>
      </c>
      <c r="F366" s="130" t="str">
        <f t="shared" ca="1" si="76"/>
        <v/>
      </c>
      <c r="G366" s="130" t="str">
        <f t="shared" ca="1" si="77"/>
        <v/>
      </c>
      <c r="H366" s="129" t="str">
        <f t="shared" ca="1" si="78"/>
        <v/>
      </c>
      <c r="I366" s="129" t="str">
        <f t="shared" ca="1" si="79"/>
        <v/>
      </c>
      <c r="J366" s="129"/>
      <c r="K366" s="129"/>
      <c r="L366" s="5"/>
      <c r="AQ366" s="105"/>
    </row>
    <row r="367" spans="1:43" customFormat="1" ht="13.8" customHeight="1">
      <c r="A367" s="170"/>
      <c r="B367" s="127" t="str">
        <f t="shared" ca="1" si="72"/>
        <v/>
      </c>
      <c r="C367" s="128" t="str">
        <f t="shared" ca="1" si="73"/>
        <v/>
      </c>
      <c r="D367" s="129" t="str">
        <f t="shared" ca="1" si="74"/>
        <v/>
      </c>
      <c r="E367" s="129" t="str">
        <f t="shared" ca="1" si="75"/>
        <v/>
      </c>
      <c r="F367" s="130" t="str">
        <f t="shared" ca="1" si="76"/>
        <v/>
      </c>
      <c r="G367" s="130" t="str">
        <f t="shared" ca="1" si="77"/>
        <v/>
      </c>
      <c r="H367" s="129" t="str">
        <f t="shared" ca="1" si="78"/>
        <v/>
      </c>
      <c r="I367" s="129" t="str">
        <f t="shared" ca="1" si="79"/>
        <v/>
      </c>
      <c r="J367" s="129"/>
      <c r="K367" s="129"/>
      <c r="L367" s="5"/>
      <c r="AQ367" s="105"/>
    </row>
    <row r="368" spans="1:43" customFormat="1" ht="13.8" customHeight="1">
      <c r="A368" s="170"/>
      <c r="B368" s="127" t="str">
        <f t="shared" ca="1" si="72"/>
        <v/>
      </c>
      <c r="C368" s="128" t="str">
        <f t="shared" ca="1" si="73"/>
        <v/>
      </c>
      <c r="D368" s="129" t="str">
        <f t="shared" ca="1" si="74"/>
        <v/>
      </c>
      <c r="E368" s="129" t="str">
        <f t="shared" ca="1" si="75"/>
        <v/>
      </c>
      <c r="F368" s="130" t="str">
        <f t="shared" ca="1" si="76"/>
        <v/>
      </c>
      <c r="G368" s="130" t="str">
        <f t="shared" ca="1" si="77"/>
        <v/>
      </c>
      <c r="H368" s="129" t="str">
        <f t="shared" ca="1" si="78"/>
        <v/>
      </c>
      <c r="I368" s="129" t="str">
        <f t="shared" ca="1" si="79"/>
        <v/>
      </c>
      <c r="J368" s="129"/>
      <c r="K368" s="129"/>
      <c r="L368" s="5"/>
      <c r="AQ368" s="105"/>
    </row>
    <row r="369" spans="1:43" customFormat="1" ht="13.8" customHeight="1">
      <c r="A369" s="170"/>
      <c r="B369" s="127" t="str">
        <f t="shared" ca="1" si="72"/>
        <v>v0o5a8</v>
      </c>
      <c r="C369" s="128" t="str">
        <f t="shared" ca="1" si="73"/>
        <v>v0o6f8</v>
      </c>
      <c r="D369" s="129" t="str">
        <f t="shared" ca="1" si="74"/>
        <v>v0o6a8</v>
      </c>
      <c r="E369" s="129" t="str">
        <f t="shared" ca="1" si="75"/>
        <v>v0o6c8</v>
      </c>
      <c r="F369" s="130" t="str">
        <f t="shared" ca="1" si="76"/>
        <v>v0o6a8</v>
      </c>
      <c r="G369" s="130" t="str">
        <f t="shared" ca="1" si="77"/>
        <v>v70o6a8</v>
      </c>
      <c r="H369" s="129" t="str">
        <f t="shared" ca="1" si="78"/>
        <v>v70o6e8</v>
      </c>
      <c r="I369" s="129" t="str">
        <f t="shared" ca="1" si="79"/>
        <v>v0o6f8</v>
      </c>
      <c r="J369" s="129"/>
      <c r="K369" s="129"/>
      <c r="L369" s="5"/>
      <c r="AQ369" s="105"/>
    </row>
    <row r="370" spans="1:43" customFormat="1" ht="13.8" customHeight="1">
      <c r="A370" s="170"/>
      <c r="B370" s="127" t="str">
        <f t="shared" ca="1" si="72"/>
        <v/>
      </c>
      <c r="C370" s="128" t="str">
        <f t="shared" ca="1" si="73"/>
        <v/>
      </c>
      <c r="D370" s="129" t="str">
        <f t="shared" ca="1" si="74"/>
        <v/>
      </c>
      <c r="E370" s="129" t="str">
        <f t="shared" ca="1" si="75"/>
        <v/>
      </c>
      <c r="F370" s="130" t="str">
        <f t="shared" ca="1" si="76"/>
        <v/>
      </c>
      <c r="G370" s="130" t="str">
        <f t="shared" ca="1" si="77"/>
        <v/>
      </c>
      <c r="H370" s="129" t="str">
        <f t="shared" ca="1" si="78"/>
        <v/>
      </c>
      <c r="I370" s="129" t="str">
        <f t="shared" ca="1" si="79"/>
        <v/>
      </c>
      <c r="J370" s="129"/>
      <c r="K370" s="129"/>
      <c r="L370" s="5"/>
      <c r="AQ370" s="105"/>
    </row>
    <row r="371" spans="1:43" customFormat="1" ht="13.8" customHeight="1">
      <c r="A371" s="170"/>
      <c r="B371" s="127" t="str">
        <f t="shared" ca="1" si="72"/>
        <v/>
      </c>
      <c r="C371" s="128" t="str">
        <f t="shared" ca="1" si="73"/>
        <v/>
      </c>
      <c r="D371" s="129" t="str">
        <f t="shared" ca="1" si="74"/>
        <v/>
      </c>
      <c r="E371" s="129" t="str">
        <f t="shared" ca="1" si="75"/>
        <v/>
      </c>
      <c r="F371" s="130" t="str">
        <f t="shared" ca="1" si="76"/>
        <v/>
      </c>
      <c r="G371" s="130" t="str">
        <f t="shared" ca="1" si="77"/>
        <v/>
      </c>
      <c r="H371" s="129" t="str">
        <f t="shared" ca="1" si="78"/>
        <v/>
      </c>
      <c r="I371" s="129" t="str">
        <f t="shared" ca="1" si="79"/>
        <v/>
      </c>
      <c r="J371" s="129"/>
      <c r="K371" s="129"/>
      <c r="L371" s="5"/>
      <c r="AQ371" s="105"/>
    </row>
    <row r="372" spans="1:43" customFormat="1" ht="13.8" customHeight="1">
      <c r="A372" s="170"/>
      <c r="B372" s="127" t="str">
        <f t="shared" ca="1" si="72"/>
        <v/>
      </c>
      <c r="C372" s="128" t="str">
        <f t="shared" ca="1" si="73"/>
        <v/>
      </c>
      <c r="D372" s="129" t="str">
        <f t="shared" ca="1" si="74"/>
        <v/>
      </c>
      <c r="E372" s="129" t="str">
        <f t="shared" ca="1" si="75"/>
        <v/>
      </c>
      <c r="F372" s="130" t="str">
        <f t="shared" ca="1" si="76"/>
        <v/>
      </c>
      <c r="G372" s="130" t="str">
        <f t="shared" ca="1" si="77"/>
        <v/>
      </c>
      <c r="H372" s="129" t="str">
        <f t="shared" ca="1" si="78"/>
        <v/>
      </c>
      <c r="I372" s="129" t="str">
        <f t="shared" ca="1" si="79"/>
        <v/>
      </c>
      <c r="J372" s="129"/>
      <c r="K372" s="129"/>
      <c r="L372" s="5"/>
      <c r="AQ372" s="105"/>
    </row>
    <row r="373" spans="1:43" customFormat="1" ht="13.8" customHeight="1">
      <c r="A373" s="170"/>
      <c r="B373" s="127" t="str">
        <f t="shared" ca="1" si="72"/>
        <v/>
      </c>
      <c r="C373" s="128" t="str">
        <f t="shared" ca="1" si="73"/>
        <v/>
      </c>
      <c r="D373" s="129" t="str">
        <f t="shared" ca="1" si="74"/>
        <v/>
      </c>
      <c r="E373" s="129" t="str">
        <f t="shared" ca="1" si="75"/>
        <v/>
      </c>
      <c r="F373" s="130" t="str">
        <f t="shared" ca="1" si="76"/>
        <v/>
      </c>
      <c r="G373" s="130" t="str">
        <f t="shared" ca="1" si="77"/>
        <v/>
      </c>
      <c r="H373" s="129" t="str">
        <f t="shared" ca="1" si="78"/>
        <v/>
      </c>
      <c r="I373" s="129" t="str">
        <f t="shared" ca="1" si="79"/>
        <v/>
      </c>
      <c r="J373" s="129"/>
      <c r="K373" s="129"/>
      <c r="L373" s="5"/>
      <c r="AQ373" s="105"/>
    </row>
    <row r="374" spans="1:43" customFormat="1" ht="13.8" customHeight="1">
      <c r="A374" s="170"/>
      <c r="B374" s="127" t="str">
        <f t="shared" ca="1" si="72"/>
        <v>v0o5a8</v>
      </c>
      <c r="C374" s="128" t="str">
        <f t="shared" ca="1" si="73"/>
        <v>v0o6d8</v>
      </c>
      <c r="D374" s="129" t="str">
        <f t="shared" ca="1" si="74"/>
        <v>v0o6f8</v>
      </c>
      <c r="E374" s="129" t="str">
        <f t="shared" ca="1" si="75"/>
        <v>v0o6a8</v>
      </c>
      <c r="F374" s="130" t="str">
        <f t="shared" ca="1" si="76"/>
        <v>v0o6f8</v>
      </c>
      <c r="G374" s="130" t="str">
        <f t="shared" ca="1" si="77"/>
        <v>v70o6f8</v>
      </c>
      <c r="H374" s="129" t="str">
        <f t="shared" ca="1" si="78"/>
        <v>v70o6c8</v>
      </c>
      <c r="I374" s="129" t="str">
        <f t="shared" ca="1" si="79"/>
        <v>v0o6d8</v>
      </c>
      <c r="J374" s="129"/>
      <c r="K374" s="129"/>
      <c r="L374" s="5"/>
      <c r="AQ374" s="105"/>
    </row>
    <row r="375" spans="1:43" customFormat="1" ht="13.8" customHeight="1">
      <c r="A375" s="170"/>
      <c r="B375" s="127" t="str">
        <f t="shared" ref="B375:B393" ca="1" si="80">AR553</f>
        <v/>
      </c>
      <c r="C375" s="128" t="str">
        <f t="shared" ref="C375:C393" ca="1" si="81">AS553</f>
        <v/>
      </c>
      <c r="D375" s="129" t="str">
        <f t="shared" ref="D375:D393" ca="1" si="82">AT553</f>
        <v/>
      </c>
      <c r="E375" s="129" t="str">
        <f t="shared" ref="E375:E393" ca="1" si="83">AU553</f>
        <v/>
      </c>
      <c r="F375" s="130" t="str">
        <f t="shared" ref="F375:F393" ca="1" si="84">AV553</f>
        <v/>
      </c>
      <c r="G375" s="130" t="str">
        <f t="shared" ref="G375:G393" ca="1" si="85">AW553</f>
        <v/>
      </c>
      <c r="H375" s="129" t="str">
        <f t="shared" ref="H375:H393" ca="1" si="86">AX553</f>
        <v/>
      </c>
      <c r="I375" s="129" t="str">
        <f t="shared" ref="I375:I393" ca="1" si="87">AY553</f>
        <v/>
      </c>
      <c r="J375" s="129"/>
      <c r="K375" s="129"/>
      <c r="L375" s="5"/>
      <c r="AQ375" s="105"/>
    </row>
    <row r="376" spans="1:43" customFormat="1" ht="13.8" customHeight="1">
      <c r="A376" s="170"/>
      <c r="B376" s="127" t="str">
        <f t="shared" ca="1" si="80"/>
        <v/>
      </c>
      <c r="C376" s="128" t="str">
        <f t="shared" ca="1" si="81"/>
        <v/>
      </c>
      <c r="D376" s="129" t="str">
        <f t="shared" ca="1" si="82"/>
        <v/>
      </c>
      <c r="E376" s="129" t="str">
        <f t="shared" ca="1" si="83"/>
        <v/>
      </c>
      <c r="F376" s="130" t="str">
        <f t="shared" ca="1" si="84"/>
        <v/>
      </c>
      <c r="G376" s="130" t="str">
        <f t="shared" ca="1" si="85"/>
        <v/>
      </c>
      <c r="H376" s="129" t="str">
        <f t="shared" ca="1" si="86"/>
        <v/>
      </c>
      <c r="I376" s="129" t="str">
        <f t="shared" ca="1" si="87"/>
        <v/>
      </c>
      <c r="J376" s="129"/>
      <c r="K376" s="129"/>
      <c r="L376" s="5"/>
      <c r="AQ376" s="105"/>
    </row>
    <row r="377" spans="1:43" customFormat="1" ht="13.8" customHeight="1">
      <c r="A377" s="170"/>
      <c r="B377" s="127" t="str">
        <f t="shared" ca="1" si="80"/>
        <v/>
      </c>
      <c r="C377" s="128" t="str">
        <f t="shared" ca="1" si="81"/>
        <v/>
      </c>
      <c r="D377" s="129" t="str">
        <f t="shared" ca="1" si="82"/>
        <v/>
      </c>
      <c r="E377" s="129" t="str">
        <f t="shared" ca="1" si="83"/>
        <v/>
      </c>
      <c r="F377" s="130" t="str">
        <f t="shared" ca="1" si="84"/>
        <v/>
      </c>
      <c r="G377" s="130" t="str">
        <f t="shared" ca="1" si="85"/>
        <v/>
      </c>
      <c r="H377" s="129" t="str">
        <f t="shared" ca="1" si="86"/>
        <v/>
      </c>
      <c r="I377" s="129" t="str">
        <f t="shared" ca="1" si="87"/>
        <v/>
      </c>
      <c r="J377" s="129"/>
      <c r="K377" s="129"/>
      <c r="L377" s="5"/>
      <c r="AQ377" s="105"/>
    </row>
    <row r="378" spans="1:43" customFormat="1" ht="13.8" customHeight="1">
      <c r="A378" s="170"/>
      <c r="B378" s="127" t="str">
        <f t="shared" ca="1" si="80"/>
        <v>v0o5b8</v>
      </c>
      <c r="C378" s="128" t="str">
        <f t="shared" ca="1" si="81"/>
        <v>v0o6e8</v>
      </c>
      <c r="D378" s="129" t="str">
        <f t="shared" ca="1" si="82"/>
        <v>v0o6g8</v>
      </c>
      <c r="E378" s="129" t="str">
        <f t="shared" ca="1" si="83"/>
        <v>v0o6b8</v>
      </c>
      <c r="F378" s="130" t="str">
        <f t="shared" ca="1" si="84"/>
        <v>v0o6g8</v>
      </c>
      <c r="G378" s="130" t="str">
        <f t="shared" ca="1" si="85"/>
        <v>v70o6g8</v>
      </c>
      <c r="H378" s="129" t="str">
        <f t="shared" ca="1" si="86"/>
        <v>v70o6d8</v>
      </c>
      <c r="I378" s="129" t="str">
        <f t="shared" ca="1" si="87"/>
        <v>v0o6e8</v>
      </c>
      <c r="J378" s="129"/>
      <c r="K378" s="129"/>
      <c r="L378" s="5"/>
      <c r="AQ378" s="105"/>
    </row>
    <row r="379" spans="1:43" customFormat="1" ht="13.8" customHeight="1">
      <c r="A379" s="170"/>
      <c r="B379" s="127" t="str">
        <f t="shared" ca="1" si="80"/>
        <v/>
      </c>
      <c r="C379" s="128" t="str">
        <f t="shared" ca="1" si="81"/>
        <v/>
      </c>
      <c r="D379" s="129" t="str">
        <f t="shared" ca="1" si="82"/>
        <v/>
      </c>
      <c r="E379" s="129" t="str">
        <f t="shared" ca="1" si="83"/>
        <v/>
      </c>
      <c r="F379" s="130" t="str">
        <f t="shared" ca="1" si="84"/>
        <v/>
      </c>
      <c r="G379" s="130" t="str">
        <f t="shared" ca="1" si="85"/>
        <v/>
      </c>
      <c r="H379" s="129" t="str">
        <f t="shared" ca="1" si="86"/>
        <v/>
      </c>
      <c r="I379" s="129" t="str">
        <f t="shared" ca="1" si="87"/>
        <v/>
      </c>
      <c r="J379" s="129"/>
      <c r="K379" s="129"/>
      <c r="L379" s="5"/>
      <c r="AQ379" s="105"/>
    </row>
    <row r="380" spans="1:43" customFormat="1" ht="13.8" customHeight="1">
      <c r="A380" s="170"/>
      <c r="B380" s="127" t="str">
        <f t="shared" ca="1" si="80"/>
        <v/>
      </c>
      <c r="C380" s="128" t="str">
        <f t="shared" ca="1" si="81"/>
        <v/>
      </c>
      <c r="D380" s="129" t="str">
        <f t="shared" ca="1" si="82"/>
        <v/>
      </c>
      <c r="E380" s="129" t="str">
        <f t="shared" ca="1" si="83"/>
        <v/>
      </c>
      <c r="F380" s="130" t="str">
        <f t="shared" ca="1" si="84"/>
        <v/>
      </c>
      <c r="G380" s="130" t="str">
        <f t="shared" ca="1" si="85"/>
        <v/>
      </c>
      <c r="H380" s="129" t="str">
        <f t="shared" ca="1" si="86"/>
        <v/>
      </c>
      <c r="I380" s="129" t="str">
        <f t="shared" ca="1" si="87"/>
        <v/>
      </c>
      <c r="J380" s="129"/>
      <c r="K380" s="129"/>
      <c r="L380" s="5"/>
      <c r="AQ380" s="105"/>
    </row>
    <row r="381" spans="1:43" customFormat="1" ht="13.8" customHeight="1">
      <c r="A381" s="170"/>
      <c r="B381" s="127" t="str">
        <f t="shared" ca="1" si="80"/>
        <v/>
      </c>
      <c r="C381" s="128" t="str">
        <f t="shared" ca="1" si="81"/>
        <v/>
      </c>
      <c r="D381" s="129" t="str">
        <f t="shared" ca="1" si="82"/>
        <v/>
      </c>
      <c r="E381" s="129" t="str">
        <f t="shared" ca="1" si="83"/>
        <v/>
      </c>
      <c r="F381" s="130" t="str">
        <f t="shared" ca="1" si="84"/>
        <v/>
      </c>
      <c r="G381" s="130" t="str">
        <f t="shared" ca="1" si="85"/>
        <v/>
      </c>
      <c r="H381" s="129" t="str">
        <f t="shared" ca="1" si="86"/>
        <v/>
      </c>
      <c r="I381" s="129" t="str">
        <f t="shared" ca="1" si="87"/>
        <v/>
      </c>
      <c r="J381" s="129"/>
      <c r="K381" s="129"/>
      <c r="L381" s="5"/>
      <c r="AQ381" s="105"/>
    </row>
    <row r="382" spans="1:43" customFormat="1" ht="13.8" customHeight="1">
      <c r="A382" s="170"/>
      <c r="B382" s="127" t="str">
        <f t="shared" ca="1" si="80"/>
        <v/>
      </c>
      <c r="C382" s="128" t="str">
        <f t="shared" ca="1" si="81"/>
        <v/>
      </c>
      <c r="D382" s="129" t="str">
        <f t="shared" ca="1" si="82"/>
        <v/>
      </c>
      <c r="E382" s="129" t="str">
        <f t="shared" ca="1" si="83"/>
        <v/>
      </c>
      <c r="F382" s="130" t="str">
        <f t="shared" ca="1" si="84"/>
        <v/>
      </c>
      <c r="G382" s="130" t="str">
        <f t="shared" ca="1" si="85"/>
        <v/>
      </c>
      <c r="H382" s="129" t="str">
        <f t="shared" ca="1" si="86"/>
        <v/>
      </c>
      <c r="I382" s="129" t="str">
        <f t="shared" ca="1" si="87"/>
        <v/>
      </c>
      <c r="J382" s="129"/>
      <c r="K382" s="129"/>
      <c r="L382" s="5"/>
      <c r="AQ382" s="105"/>
    </row>
    <row r="383" spans="1:43" customFormat="1" ht="13.8" customHeight="1">
      <c r="A383" s="170"/>
      <c r="B383" s="127" t="str">
        <f t="shared" ca="1" si="80"/>
        <v>v0o5a8</v>
      </c>
      <c r="C383" s="128" t="str">
        <f t="shared" ca="1" si="81"/>
        <v>v0o6a8</v>
      </c>
      <c r="D383" s="129" t="str">
        <f t="shared" ca="1" si="82"/>
        <v>v0o6c8</v>
      </c>
      <c r="E383" s="129" t="str">
        <f t="shared" ca="1" si="83"/>
        <v>v0o6e8</v>
      </c>
      <c r="F383" s="130" t="str">
        <f t="shared" ca="1" si="84"/>
        <v>v0o6c8</v>
      </c>
      <c r="G383" s="130" t="str">
        <f t="shared" ca="1" si="85"/>
        <v>v70o6c8</v>
      </c>
      <c r="H383" s="129" t="str">
        <f t="shared" ca="1" si="86"/>
        <v>v70o6g8</v>
      </c>
      <c r="I383" s="129" t="str">
        <f t="shared" ca="1" si="87"/>
        <v>v0o6a8</v>
      </c>
      <c r="J383" s="129"/>
      <c r="K383" s="129"/>
      <c r="L383" s="5"/>
      <c r="AQ383" s="105"/>
    </row>
    <row r="384" spans="1:43" customFormat="1" ht="13.8" customHeight="1">
      <c r="A384" s="170"/>
      <c r="B384" s="127" t="str">
        <f t="shared" ca="1" si="80"/>
        <v/>
      </c>
      <c r="C384" s="128" t="str">
        <f t="shared" ca="1" si="81"/>
        <v/>
      </c>
      <c r="D384" s="129" t="str">
        <f t="shared" ca="1" si="82"/>
        <v/>
      </c>
      <c r="E384" s="129" t="str">
        <f t="shared" ca="1" si="83"/>
        <v/>
      </c>
      <c r="F384" s="130" t="str">
        <f t="shared" ca="1" si="84"/>
        <v/>
      </c>
      <c r="G384" s="130" t="str">
        <f t="shared" ca="1" si="85"/>
        <v/>
      </c>
      <c r="H384" s="129" t="str">
        <f t="shared" ca="1" si="86"/>
        <v/>
      </c>
      <c r="I384" s="129" t="str">
        <f t="shared" ca="1" si="87"/>
        <v/>
      </c>
      <c r="J384" s="129"/>
      <c r="K384" s="129"/>
      <c r="L384" s="5"/>
      <c r="AQ384" s="105"/>
    </row>
    <row r="385" spans="1:43" customFormat="1" ht="13.8" customHeight="1">
      <c r="A385" s="170"/>
      <c r="B385" s="127" t="str">
        <f t="shared" ca="1" si="80"/>
        <v/>
      </c>
      <c r="C385" s="128" t="str">
        <f t="shared" ca="1" si="81"/>
        <v/>
      </c>
      <c r="D385" s="129" t="str">
        <f t="shared" ca="1" si="82"/>
        <v/>
      </c>
      <c r="E385" s="129" t="str">
        <f t="shared" ca="1" si="83"/>
        <v/>
      </c>
      <c r="F385" s="130" t="str">
        <f t="shared" ca="1" si="84"/>
        <v/>
      </c>
      <c r="G385" s="130" t="str">
        <f t="shared" ca="1" si="85"/>
        <v/>
      </c>
      <c r="H385" s="129" t="str">
        <f t="shared" ca="1" si="86"/>
        <v/>
      </c>
      <c r="I385" s="129" t="str">
        <f t="shared" ca="1" si="87"/>
        <v/>
      </c>
      <c r="J385" s="129"/>
      <c r="K385" s="129"/>
      <c r="L385" s="5"/>
      <c r="AQ385" s="105"/>
    </row>
    <row r="386" spans="1:43" customFormat="1" ht="13.8" customHeight="1">
      <c r="A386" s="170"/>
      <c r="B386" s="127" t="str">
        <f t="shared" ca="1" si="80"/>
        <v/>
      </c>
      <c r="C386" s="128" t="str">
        <f t="shared" ca="1" si="81"/>
        <v/>
      </c>
      <c r="D386" s="129" t="str">
        <f t="shared" ca="1" si="82"/>
        <v/>
      </c>
      <c r="E386" s="129" t="str">
        <f t="shared" ca="1" si="83"/>
        <v/>
      </c>
      <c r="F386" s="130" t="str">
        <f t="shared" ca="1" si="84"/>
        <v/>
      </c>
      <c r="G386" s="130" t="str">
        <f t="shared" ca="1" si="85"/>
        <v/>
      </c>
      <c r="H386" s="129" t="str">
        <f t="shared" ca="1" si="86"/>
        <v/>
      </c>
      <c r="I386" s="129" t="str">
        <f t="shared" ca="1" si="87"/>
        <v/>
      </c>
      <c r="J386" s="129"/>
      <c r="K386" s="129"/>
      <c r="L386" s="5"/>
      <c r="AQ386" s="105"/>
    </row>
    <row r="387" spans="1:43" customFormat="1" ht="13.8" customHeight="1">
      <c r="A387" s="170"/>
      <c r="B387" s="127" t="str">
        <f t="shared" ca="1" si="80"/>
        <v/>
      </c>
      <c r="C387" s="128" t="str">
        <f t="shared" ca="1" si="81"/>
        <v/>
      </c>
      <c r="D387" s="129" t="str">
        <f t="shared" ca="1" si="82"/>
        <v/>
      </c>
      <c r="E387" s="129" t="str">
        <f t="shared" ca="1" si="83"/>
        <v/>
      </c>
      <c r="F387" s="130" t="str">
        <f t="shared" ca="1" si="84"/>
        <v/>
      </c>
      <c r="G387" s="130" t="str">
        <f t="shared" ca="1" si="85"/>
        <v/>
      </c>
      <c r="H387" s="129" t="str">
        <f t="shared" ca="1" si="86"/>
        <v/>
      </c>
      <c r="I387" s="129" t="str">
        <f t="shared" ca="1" si="87"/>
        <v/>
      </c>
      <c r="J387" s="129"/>
      <c r="K387" s="129"/>
      <c r="L387" s="5"/>
      <c r="AQ387" s="105"/>
    </row>
    <row r="388" spans="1:43" customFormat="1" ht="13.8" customHeight="1">
      <c r="A388" s="170"/>
      <c r="B388" s="127" t="str">
        <f t="shared" ca="1" si="80"/>
        <v>v0o5a8</v>
      </c>
      <c r="C388" s="128" t="str">
        <f t="shared" ca="1" si="81"/>
        <v>v0o6a8</v>
      </c>
      <c r="D388" s="129" t="str">
        <f t="shared" ca="1" si="82"/>
        <v>v0o6c8</v>
      </c>
      <c r="E388" s="129" t="str">
        <f t="shared" ca="1" si="83"/>
        <v>v0o6e8</v>
      </c>
      <c r="F388" s="130" t="str">
        <f t="shared" ca="1" si="84"/>
        <v>v0o6c8</v>
      </c>
      <c r="G388" s="130" t="str">
        <f t="shared" ca="1" si="85"/>
        <v>v70o6c8</v>
      </c>
      <c r="H388" s="129" t="str">
        <f t="shared" ca="1" si="86"/>
        <v>v70o6g8</v>
      </c>
      <c r="I388" s="129" t="str">
        <f t="shared" ca="1" si="87"/>
        <v>v0o6a8</v>
      </c>
      <c r="J388" s="129"/>
      <c r="K388" s="129"/>
      <c r="L388" s="5"/>
      <c r="AQ388" s="105"/>
    </row>
    <row r="389" spans="1:43" customFormat="1" ht="13.8" customHeight="1">
      <c r="A389" s="170"/>
      <c r="B389" s="127" t="str">
        <f t="shared" ca="1" si="80"/>
        <v/>
      </c>
      <c r="C389" s="128" t="str">
        <f t="shared" ca="1" si="81"/>
        <v/>
      </c>
      <c r="D389" s="129" t="str">
        <f t="shared" ca="1" si="82"/>
        <v/>
      </c>
      <c r="E389" s="129" t="str">
        <f t="shared" ca="1" si="83"/>
        <v/>
      </c>
      <c r="F389" s="130" t="str">
        <f t="shared" ca="1" si="84"/>
        <v/>
      </c>
      <c r="G389" s="130" t="str">
        <f t="shared" ca="1" si="85"/>
        <v/>
      </c>
      <c r="H389" s="129" t="str">
        <f t="shared" ca="1" si="86"/>
        <v/>
      </c>
      <c r="I389" s="129" t="str">
        <f t="shared" ca="1" si="87"/>
        <v/>
      </c>
      <c r="J389" s="129"/>
      <c r="K389" s="129"/>
      <c r="L389" s="5"/>
      <c r="AQ389" s="105"/>
    </row>
    <row r="390" spans="1:43" customFormat="1" ht="13.8" customHeight="1">
      <c r="A390" s="170"/>
      <c r="B390" s="127" t="str">
        <f t="shared" ca="1" si="80"/>
        <v/>
      </c>
      <c r="C390" s="128" t="str">
        <f t="shared" ca="1" si="81"/>
        <v/>
      </c>
      <c r="D390" s="129" t="str">
        <f t="shared" ca="1" si="82"/>
        <v/>
      </c>
      <c r="E390" s="129" t="str">
        <f t="shared" ca="1" si="83"/>
        <v/>
      </c>
      <c r="F390" s="130" t="str">
        <f t="shared" ca="1" si="84"/>
        <v/>
      </c>
      <c r="G390" s="130" t="str">
        <f t="shared" ca="1" si="85"/>
        <v/>
      </c>
      <c r="H390" s="129" t="str">
        <f t="shared" ca="1" si="86"/>
        <v/>
      </c>
      <c r="I390" s="129" t="str">
        <f t="shared" ca="1" si="87"/>
        <v/>
      </c>
      <c r="J390" s="129"/>
      <c r="K390" s="129"/>
      <c r="L390" s="5"/>
      <c r="AQ390" s="105"/>
    </row>
    <row r="391" spans="1:43" customFormat="1" ht="13.8" customHeight="1">
      <c r="A391" s="170"/>
      <c r="B391" s="127" t="str">
        <f t="shared" ca="1" si="80"/>
        <v/>
      </c>
      <c r="C391" s="128" t="str">
        <f t="shared" ca="1" si="81"/>
        <v/>
      </c>
      <c r="D391" s="129" t="str">
        <f t="shared" ca="1" si="82"/>
        <v/>
      </c>
      <c r="E391" s="129" t="str">
        <f t="shared" ca="1" si="83"/>
        <v/>
      </c>
      <c r="F391" s="130" t="str">
        <f t="shared" ca="1" si="84"/>
        <v/>
      </c>
      <c r="G391" s="130" t="str">
        <f t="shared" ca="1" si="85"/>
        <v/>
      </c>
      <c r="H391" s="129" t="str">
        <f t="shared" ca="1" si="86"/>
        <v/>
      </c>
      <c r="I391" s="129" t="str">
        <f t="shared" ca="1" si="87"/>
        <v/>
      </c>
      <c r="J391" s="129"/>
      <c r="K391" s="129"/>
      <c r="L391" s="5"/>
      <c r="AQ391" s="105"/>
    </row>
    <row r="392" spans="1:43" customFormat="1" ht="13.8" customHeight="1">
      <c r="A392" s="170"/>
      <c r="B392" s="127" t="str">
        <f t="shared" ca="1" si="80"/>
        <v>v0o5g8</v>
      </c>
      <c r="C392" s="128" t="str">
        <f t="shared" ca="1" si="81"/>
        <v>v0o6c8</v>
      </c>
      <c r="D392" s="129" t="str">
        <f t="shared" ca="1" si="82"/>
        <v>v0o6e8</v>
      </c>
      <c r="E392" s="129" t="str">
        <f t="shared" ca="1" si="83"/>
        <v>v0o6g8</v>
      </c>
      <c r="F392" s="130" t="str">
        <f t="shared" ca="1" si="84"/>
        <v>v0o6e8</v>
      </c>
      <c r="G392" s="130" t="str">
        <f t="shared" ca="1" si="85"/>
        <v>v70o6e8</v>
      </c>
      <c r="H392" s="129" t="str">
        <f t="shared" ca="1" si="86"/>
        <v>v70o6b8</v>
      </c>
      <c r="I392" s="129" t="str">
        <f t="shared" ca="1" si="87"/>
        <v>v0o6c8</v>
      </c>
      <c r="J392" s="129"/>
      <c r="K392" s="129"/>
      <c r="L392" s="5"/>
      <c r="AQ392" s="105"/>
    </row>
    <row r="393" spans="1:43" customFormat="1" ht="13.8" customHeight="1">
      <c r="A393" s="170"/>
      <c r="B393" s="127" t="str">
        <f t="shared" ca="1" si="80"/>
        <v/>
      </c>
      <c r="C393" s="128" t="str">
        <f t="shared" ca="1" si="81"/>
        <v/>
      </c>
      <c r="D393" s="129" t="str">
        <f t="shared" ca="1" si="82"/>
        <v/>
      </c>
      <c r="E393" s="129" t="str">
        <f t="shared" ca="1" si="83"/>
        <v/>
      </c>
      <c r="F393" s="130" t="str">
        <f t="shared" ca="1" si="84"/>
        <v/>
      </c>
      <c r="G393" s="130" t="str">
        <f t="shared" ca="1" si="85"/>
        <v/>
      </c>
      <c r="H393" s="129" t="str">
        <f t="shared" ca="1" si="86"/>
        <v/>
      </c>
      <c r="I393" s="129" t="str">
        <f t="shared" ca="1" si="87"/>
        <v/>
      </c>
      <c r="J393" s="129"/>
      <c r="K393" s="129"/>
      <c r="L393" s="5"/>
      <c r="AQ393" s="105"/>
    </row>
    <row r="394" spans="1:43" customFormat="1" ht="13.8" customHeight="1">
      <c r="A394" s="170"/>
      <c r="B394" s="127"/>
      <c r="C394" s="128"/>
      <c r="D394" s="129"/>
      <c r="E394" s="129"/>
      <c r="F394" s="130"/>
      <c r="G394" s="130"/>
      <c r="H394" s="129"/>
      <c r="I394" s="129"/>
      <c r="J394" s="129"/>
      <c r="K394" s="129"/>
      <c r="L394" s="5"/>
      <c r="AQ394" s="105"/>
    </row>
    <row r="395" spans="1:43" customFormat="1" ht="13.8" customHeight="1">
      <c r="A395" s="170"/>
      <c r="B395" s="127"/>
      <c r="C395" s="128"/>
      <c r="D395" s="129"/>
      <c r="E395" s="129"/>
      <c r="F395" s="130"/>
      <c r="G395" s="130"/>
      <c r="H395" s="129"/>
      <c r="I395" s="129"/>
      <c r="J395" s="129"/>
      <c r="K395" s="129"/>
      <c r="L395" s="5"/>
      <c r="AQ395" s="105"/>
    </row>
    <row r="396" spans="1:43" customFormat="1" ht="13.8" customHeight="1">
      <c r="A396" s="170"/>
      <c r="B396" s="127"/>
      <c r="C396" s="128"/>
      <c r="D396" s="129"/>
      <c r="E396" s="129"/>
      <c r="F396" s="130"/>
      <c r="G396" s="130"/>
      <c r="H396" s="129"/>
      <c r="I396" s="129"/>
      <c r="J396" s="129"/>
      <c r="K396" s="129"/>
      <c r="L396" s="5"/>
      <c r="AQ396" s="105"/>
    </row>
    <row r="397" spans="1:43" customFormat="1" ht="13.8" customHeight="1">
      <c r="A397" s="127"/>
      <c r="B397" s="127"/>
      <c r="C397" s="128"/>
      <c r="D397" s="129"/>
      <c r="E397" s="129"/>
      <c r="F397" s="130"/>
      <c r="G397" s="130"/>
      <c r="H397" s="129"/>
      <c r="I397" s="129"/>
      <c r="J397" s="129"/>
      <c r="K397" s="129"/>
      <c r="L397" s="5"/>
      <c r="AQ397" s="105"/>
    </row>
    <row r="398" spans="1:43" customFormat="1" ht="13.8" customHeight="1">
      <c r="C398" s="1"/>
      <c r="D398" s="5"/>
      <c r="E398" s="5"/>
      <c r="F398" s="6"/>
      <c r="G398" s="6"/>
      <c r="H398" s="5"/>
      <c r="I398" s="5"/>
      <c r="J398" s="5"/>
      <c r="K398" s="5"/>
      <c r="L398" s="5"/>
      <c r="AQ398" s="105"/>
    </row>
    <row r="399" spans="1:43" customFormat="1" ht="13.8" customHeight="1">
      <c r="C399" s="1"/>
      <c r="D399" s="5"/>
      <c r="E399" s="5"/>
      <c r="F399" s="6"/>
      <c r="G399" s="6"/>
      <c r="H399" s="5"/>
      <c r="I399" s="5"/>
      <c r="J399" s="5"/>
      <c r="K399" s="5"/>
      <c r="L399" s="5"/>
      <c r="AQ399" s="105"/>
    </row>
    <row r="400" spans="1:43" customFormat="1" ht="13.8" customHeight="1">
      <c r="C400" s="1"/>
      <c r="D400" s="5"/>
      <c r="E400" s="5"/>
      <c r="F400" s="6"/>
      <c r="G400" s="6"/>
      <c r="H400" s="5"/>
      <c r="I400" s="5"/>
      <c r="J400" s="5"/>
      <c r="K400" s="5"/>
      <c r="L400" s="5"/>
      <c r="AQ400" s="105"/>
    </row>
    <row r="401" spans="3:43" customFormat="1" ht="13.8" customHeight="1">
      <c r="C401" s="1"/>
      <c r="D401" s="5"/>
      <c r="E401" s="5"/>
      <c r="F401" s="6"/>
      <c r="G401" s="6"/>
      <c r="H401" s="5"/>
      <c r="I401" s="5"/>
      <c r="J401" s="5"/>
      <c r="K401" s="5"/>
      <c r="L401" s="5"/>
      <c r="AQ401" s="105"/>
    </row>
    <row r="402" spans="3:43" customFormat="1" ht="13.8" customHeight="1">
      <c r="C402" s="1"/>
      <c r="D402" s="5"/>
      <c r="E402" s="5"/>
      <c r="F402" s="6"/>
      <c r="G402" s="6"/>
      <c r="H402" s="5"/>
      <c r="I402" s="5"/>
      <c r="J402" s="5"/>
      <c r="K402" s="5"/>
      <c r="L402" s="5"/>
      <c r="AQ402" s="105"/>
    </row>
    <row r="403" spans="3:43" customFormat="1" ht="13.8" customHeight="1">
      <c r="C403" s="1"/>
      <c r="D403" s="5"/>
      <c r="E403" s="5"/>
      <c r="F403" s="6"/>
      <c r="G403" s="6"/>
      <c r="H403" s="5"/>
      <c r="I403" s="5"/>
      <c r="J403" s="5"/>
      <c r="K403" s="5"/>
      <c r="L403" s="5"/>
      <c r="AQ403" s="105"/>
    </row>
    <row r="404" spans="3:43" customFormat="1" ht="13.8" customHeight="1">
      <c r="C404" s="1"/>
      <c r="D404" s="5"/>
      <c r="E404" s="5"/>
      <c r="F404" s="6"/>
      <c r="G404" s="6"/>
      <c r="H404" s="5"/>
      <c r="I404" s="5"/>
      <c r="J404" s="5"/>
      <c r="K404" s="5"/>
      <c r="L404" s="5"/>
      <c r="AQ404" s="105"/>
    </row>
    <row r="405" spans="3:43" customFormat="1" ht="13.8" customHeight="1">
      <c r="C405" s="1"/>
      <c r="D405" s="5"/>
      <c r="E405" s="5"/>
      <c r="F405" s="6"/>
      <c r="G405" s="6"/>
      <c r="H405" s="5"/>
      <c r="I405" s="5"/>
      <c r="J405" s="5"/>
      <c r="K405" s="5"/>
      <c r="L405" s="5"/>
      <c r="AQ405" s="105"/>
    </row>
    <row r="406" spans="3:43" customFormat="1" ht="13.8" customHeight="1">
      <c r="C406" s="1"/>
      <c r="D406" s="5"/>
      <c r="E406" s="5"/>
      <c r="F406" s="6"/>
      <c r="G406" s="6"/>
      <c r="H406" s="5"/>
      <c r="I406" s="5"/>
      <c r="J406" s="5"/>
      <c r="K406" s="5"/>
      <c r="L406" s="5"/>
      <c r="AQ406" s="105"/>
    </row>
    <row r="407" spans="3:43" customFormat="1" ht="13.8" customHeight="1">
      <c r="C407" s="1"/>
      <c r="D407" s="5"/>
      <c r="E407" s="5"/>
      <c r="F407" s="6"/>
      <c r="G407" s="6"/>
      <c r="H407" s="5"/>
      <c r="I407" s="5"/>
      <c r="J407" s="5"/>
      <c r="K407" s="5"/>
      <c r="L407" s="5"/>
      <c r="AQ407" s="105"/>
    </row>
    <row r="408" spans="3:43" customFormat="1" ht="13.8" customHeight="1">
      <c r="C408" s="1"/>
      <c r="D408" s="5"/>
      <c r="E408" s="5"/>
      <c r="F408" s="6"/>
      <c r="G408" s="6"/>
      <c r="H408" s="5"/>
      <c r="I408" s="5"/>
      <c r="J408" s="5"/>
      <c r="K408" s="5"/>
      <c r="L408" s="5"/>
      <c r="AQ408" s="105"/>
    </row>
    <row r="409" spans="3:43" customFormat="1" ht="13.8" customHeight="1">
      <c r="C409" s="1"/>
      <c r="D409" s="5"/>
      <c r="E409" s="5"/>
      <c r="F409" s="6"/>
      <c r="G409" s="6"/>
      <c r="H409" s="5"/>
      <c r="I409" s="5"/>
      <c r="J409" s="5"/>
      <c r="K409" s="5"/>
      <c r="L409" s="5"/>
      <c r="AQ409" s="105"/>
    </row>
    <row r="410" spans="3:43" customFormat="1" ht="13.8" customHeight="1">
      <c r="C410" s="1"/>
      <c r="D410" s="5"/>
      <c r="E410" s="5"/>
      <c r="F410" s="6"/>
      <c r="G410" s="6"/>
      <c r="H410" s="5"/>
      <c r="I410" s="5"/>
      <c r="J410" s="5"/>
      <c r="K410" s="5"/>
      <c r="L410" s="5"/>
      <c r="AQ410" s="105"/>
    </row>
    <row r="411" spans="3:43" customFormat="1" ht="13.8" customHeight="1">
      <c r="C411" s="1"/>
      <c r="D411" s="5"/>
      <c r="E411" s="5"/>
      <c r="F411" s="6"/>
      <c r="G411" s="6"/>
      <c r="H411" s="5"/>
      <c r="I411" s="5"/>
      <c r="J411" s="5"/>
      <c r="K411" s="5"/>
      <c r="L411" s="5"/>
      <c r="AQ411" s="105"/>
    </row>
    <row r="412" spans="3:43" customFormat="1" ht="13.8" customHeight="1">
      <c r="C412" s="1"/>
      <c r="D412" s="5"/>
      <c r="E412" s="5"/>
      <c r="F412" s="6"/>
      <c r="G412" s="6"/>
      <c r="H412" s="5"/>
      <c r="I412" s="5"/>
      <c r="J412" s="5"/>
      <c r="K412" s="5"/>
      <c r="L412" s="5"/>
      <c r="AQ412" s="105"/>
    </row>
    <row r="413" spans="3:43" customFormat="1" ht="13.8" customHeight="1">
      <c r="C413" s="1"/>
      <c r="D413" s="5"/>
      <c r="E413" s="5"/>
      <c r="F413" s="6"/>
      <c r="G413" s="6"/>
      <c r="H413" s="5"/>
      <c r="I413" s="5"/>
      <c r="J413" s="5"/>
      <c r="K413" s="5"/>
      <c r="L413" s="5"/>
      <c r="AQ413" s="105"/>
    </row>
    <row r="414" spans="3:43" customFormat="1" ht="13.8" customHeight="1">
      <c r="C414" s="1"/>
      <c r="D414" s="5"/>
      <c r="E414" s="5"/>
      <c r="F414" s="6"/>
      <c r="G414" s="6"/>
      <c r="H414" s="5"/>
      <c r="I414" s="5"/>
      <c r="J414" s="5"/>
      <c r="K414" s="5"/>
      <c r="L414" s="5"/>
      <c r="AQ414" s="105"/>
    </row>
    <row r="415" spans="3:43" customFormat="1" ht="13.8" customHeight="1">
      <c r="C415" s="1"/>
      <c r="D415" s="5"/>
      <c r="E415" s="5"/>
      <c r="F415" s="6"/>
      <c r="G415" s="6"/>
      <c r="H415" s="5"/>
      <c r="I415" s="5"/>
      <c r="J415" s="5"/>
      <c r="K415" s="5"/>
      <c r="L415" s="5"/>
      <c r="AQ415" s="105"/>
    </row>
    <row r="416" spans="3:43" customFormat="1" ht="13.8" customHeight="1">
      <c r="C416" s="1"/>
      <c r="D416" s="5"/>
      <c r="E416" s="5"/>
      <c r="F416" s="6"/>
      <c r="G416" s="6"/>
      <c r="H416" s="5"/>
      <c r="I416" s="5"/>
      <c r="J416" s="5"/>
      <c r="K416" s="5"/>
      <c r="L416" s="5"/>
      <c r="AQ416" s="105"/>
    </row>
    <row r="417" spans="3:43" customFormat="1" ht="13.8" customHeight="1">
      <c r="C417" s="1"/>
      <c r="D417" s="5"/>
      <c r="E417" s="5"/>
      <c r="F417" s="6"/>
      <c r="G417" s="6"/>
      <c r="H417" s="5"/>
      <c r="I417" s="5"/>
      <c r="J417" s="5"/>
      <c r="K417" s="5"/>
      <c r="L417" s="5"/>
      <c r="AQ417" s="105"/>
    </row>
    <row r="418" spans="3:43" customFormat="1" ht="13.8" customHeight="1">
      <c r="C418" s="1"/>
      <c r="D418" s="5"/>
      <c r="E418" s="5"/>
      <c r="F418" s="6"/>
      <c r="G418" s="6"/>
      <c r="H418" s="5"/>
      <c r="I418" s="5"/>
      <c r="J418" s="5"/>
      <c r="K418" s="5"/>
      <c r="L418" s="5"/>
      <c r="AQ418" s="105"/>
    </row>
    <row r="419" spans="3:43" customFormat="1" ht="13.8" customHeight="1">
      <c r="C419" s="1"/>
      <c r="D419" s="5"/>
      <c r="E419" s="5"/>
      <c r="F419" s="6"/>
      <c r="G419" s="6"/>
      <c r="H419" s="5"/>
      <c r="I419" s="5"/>
      <c r="J419" s="5"/>
      <c r="K419" s="5"/>
      <c r="L419" s="5"/>
      <c r="AQ419" s="105"/>
    </row>
    <row r="420" spans="3:43" customFormat="1" ht="13.8" customHeight="1">
      <c r="C420" s="1"/>
      <c r="D420" s="5"/>
      <c r="E420" s="5"/>
      <c r="F420" s="6"/>
      <c r="G420" s="6"/>
      <c r="H420" s="5"/>
      <c r="I420" s="5"/>
      <c r="J420" s="5"/>
      <c r="K420" s="5"/>
      <c r="L420" s="5"/>
      <c r="AQ420" s="105"/>
    </row>
    <row r="421" spans="3:43" customFormat="1" ht="13.8" customHeight="1">
      <c r="C421" s="1"/>
      <c r="D421" s="5"/>
      <c r="E421" s="5"/>
      <c r="F421" s="6"/>
      <c r="G421" s="6"/>
      <c r="H421" s="5"/>
      <c r="I421" s="5"/>
      <c r="J421" s="5"/>
      <c r="K421" s="5"/>
      <c r="L421" s="5"/>
      <c r="AQ421" s="105"/>
    </row>
    <row r="422" spans="3:43" customFormat="1" ht="13.8" customHeight="1">
      <c r="C422" s="1"/>
      <c r="D422" s="5"/>
      <c r="E422" s="5"/>
      <c r="F422" s="6"/>
      <c r="G422" s="6"/>
      <c r="H422" s="5"/>
      <c r="I422" s="5"/>
      <c r="J422" s="5"/>
      <c r="K422" s="5"/>
      <c r="L422" s="5"/>
      <c r="AQ422" s="105"/>
    </row>
    <row r="423" spans="3:43" customFormat="1" ht="13.8" customHeight="1">
      <c r="C423" s="1"/>
      <c r="D423" s="5"/>
      <c r="E423" s="5"/>
      <c r="F423" s="6"/>
      <c r="G423" s="6"/>
      <c r="H423" s="5"/>
      <c r="I423" s="5"/>
      <c r="J423" s="5"/>
      <c r="K423" s="5"/>
      <c r="L423" s="5"/>
      <c r="AQ423" s="105"/>
    </row>
    <row r="424" spans="3:43" customFormat="1" ht="13.8" customHeight="1">
      <c r="C424" s="1"/>
      <c r="D424" s="5"/>
      <c r="E424" s="5"/>
      <c r="F424" s="6"/>
      <c r="G424" s="6"/>
      <c r="H424" s="5"/>
      <c r="I424" s="5"/>
      <c r="J424" s="5"/>
      <c r="K424" s="5"/>
      <c r="L424" s="5"/>
      <c r="AQ424" s="105"/>
    </row>
    <row r="425" spans="3:43" customFormat="1" ht="13.8" customHeight="1">
      <c r="C425" s="1"/>
      <c r="D425" s="5"/>
      <c r="E425" s="5"/>
      <c r="F425" s="6"/>
      <c r="G425" s="6"/>
      <c r="H425" s="5"/>
      <c r="I425" s="5"/>
      <c r="J425" s="5"/>
      <c r="K425" s="5"/>
      <c r="L425" s="5"/>
      <c r="AQ425" s="105"/>
    </row>
    <row r="426" spans="3:43" customFormat="1" ht="13.8" customHeight="1">
      <c r="C426" s="1"/>
      <c r="D426" s="5"/>
      <c r="E426" s="5"/>
      <c r="F426" s="6"/>
      <c r="G426" s="6"/>
      <c r="H426" s="5"/>
      <c r="I426" s="5"/>
      <c r="J426" s="5"/>
      <c r="K426" s="5"/>
      <c r="L426" s="5"/>
      <c r="AQ426" s="105"/>
    </row>
    <row r="427" spans="3:43" customFormat="1" ht="13.8" customHeight="1">
      <c r="C427" s="1"/>
      <c r="D427" s="5"/>
      <c r="E427" s="5"/>
      <c r="F427" s="6"/>
      <c r="G427" s="6"/>
      <c r="H427" s="5"/>
      <c r="I427" s="5"/>
      <c r="J427" s="5"/>
      <c r="K427" s="5"/>
      <c r="L427" s="5"/>
      <c r="AQ427" s="105"/>
    </row>
    <row r="428" spans="3:43" customFormat="1" ht="13.8" customHeight="1">
      <c r="C428" s="1"/>
      <c r="D428" s="5"/>
      <c r="E428" s="5"/>
      <c r="F428" s="6"/>
      <c r="G428" s="6"/>
      <c r="H428" s="5"/>
      <c r="I428" s="5"/>
      <c r="J428" s="5"/>
      <c r="K428" s="5"/>
      <c r="L428" s="5"/>
      <c r="AQ428" s="105"/>
    </row>
    <row r="429" spans="3:43" customFormat="1" ht="13.8" customHeight="1">
      <c r="C429" s="1"/>
      <c r="D429" s="5"/>
      <c r="E429" s="5"/>
      <c r="F429" s="6"/>
      <c r="G429" s="6"/>
      <c r="H429" s="5"/>
      <c r="I429" s="5"/>
      <c r="J429" s="5"/>
      <c r="K429" s="5"/>
      <c r="L429" s="5"/>
      <c r="AQ429" s="105"/>
    </row>
    <row r="430" spans="3:43" customFormat="1" ht="13.8" customHeight="1">
      <c r="C430" s="1"/>
      <c r="D430" s="5"/>
      <c r="E430" s="5"/>
      <c r="F430" s="6"/>
      <c r="G430" s="6"/>
      <c r="H430" s="5"/>
      <c r="I430" s="5"/>
      <c r="J430" s="5"/>
      <c r="K430" s="5"/>
      <c r="L430" s="5"/>
      <c r="AQ430" s="105"/>
    </row>
    <row r="431" spans="3:43" customFormat="1" ht="13.8" customHeight="1">
      <c r="C431" s="1"/>
      <c r="D431" s="5"/>
      <c r="E431" s="5"/>
      <c r="F431" s="6"/>
      <c r="G431" s="6"/>
      <c r="H431" s="5"/>
      <c r="I431" s="5"/>
      <c r="J431" s="5"/>
      <c r="K431" s="5"/>
      <c r="L431" s="5"/>
      <c r="AQ431" s="105"/>
    </row>
    <row r="432" spans="3:43" customFormat="1" ht="13.8" customHeight="1">
      <c r="C432" s="1"/>
      <c r="D432" s="5"/>
      <c r="E432" s="5"/>
      <c r="F432" s="6"/>
      <c r="G432" s="6"/>
      <c r="H432" s="5"/>
      <c r="I432" s="5"/>
      <c r="J432" s="5"/>
      <c r="K432" s="5"/>
      <c r="L432" s="5"/>
      <c r="AQ432" s="105"/>
    </row>
    <row r="433" spans="3:58" customFormat="1" ht="13.8" customHeight="1">
      <c r="C433" s="1"/>
      <c r="D433" s="5"/>
      <c r="E433" s="5"/>
      <c r="F433" s="6"/>
      <c r="G433" s="6"/>
      <c r="H433" s="5"/>
      <c r="I433" s="5"/>
      <c r="J433" s="5"/>
      <c r="K433" s="5"/>
      <c r="L433" s="5"/>
      <c r="AQ433" s="105"/>
    </row>
    <row r="434" spans="3:58" customFormat="1" ht="13.8" customHeight="1">
      <c r="C434" s="1"/>
      <c r="D434" s="5"/>
      <c r="E434" s="5"/>
      <c r="F434" s="6"/>
      <c r="G434" s="6"/>
      <c r="H434" s="5"/>
      <c r="I434" s="5"/>
      <c r="J434" s="5"/>
      <c r="K434" s="5"/>
      <c r="L434" s="5"/>
      <c r="AQ434" s="105"/>
    </row>
    <row r="435" spans="3:58" customFormat="1" ht="13.8" customHeight="1">
      <c r="C435" s="1"/>
      <c r="D435" s="5"/>
      <c r="E435" s="5"/>
      <c r="F435" s="6"/>
      <c r="G435" s="6"/>
      <c r="H435" s="5"/>
      <c r="I435" s="5"/>
      <c r="J435" s="5"/>
      <c r="K435" s="5"/>
      <c r="L435" s="5"/>
      <c r="AQ435" s="105"/>
    </row>
    <row r="436" spans="3:58" customFormat="1" ht="13.8" customHeight="1">
      <c r="C436" s="1"/>
      <c r="D436" s="5"/>
      <c r="E436" s="5"/>
      <c r="F436" s="6"/>
      <c r="G436" s="6"/>
      <c r="H436" s="5"/>
      <c r="I436" s="5"/>
      <c r="J436" s="5"/>
      <c r="K436" s="5"/>
      <c r="L436" s="5"/>
      <c r="AQ436" s="105"/>
    </row>
    <row r="437" spans="3:58" customFormat="1" ht="13.8" customHeight="1">
      <c r="C437" s="1"/>
      <c r="D437" s="5"/>
      <c r="E437" s="5"/>
      <c r="F437" s="6"/>
      <c r="G437" s="6"/>
      <c r="H437" s="5"/>
      <c r="I437" s="5"/>
      <c r="J437" s="5"/>
      <c r="K437" s="5"/>
      <c r="L437" s="5"/>
      <c r="AQ437" s="105"/>
    </row>
    <row r="438" spans="3:58" customFormat="1" ht="13.8" customHeight="1">
      <c r="C438" s="1"/>
      <c r="D438" s="5"/>
      <c r="E438" s="5"/>
      <c r="F438" s="6"/>
      <c r="G438" s="6"/>
      <c r="H438" s="5"/>
      <c r="I438" s="5"/>
      <c r="J438" s="5"/>
      <c r="K438" s="5"/>
      <c r="L438" s="5"/>
      <c r="AQ438" s="105"/>
    </row>
    <row r="439" spans="3:58" customFormat="1" ht="13.8" customHeight="1">
      <c r="C439" s="1"/>
      <c r="D439" s="5"/>
      <c r="E439" s="5"/>
      <c r="F439" s="6"/>
      <c r="G439" s="6"/>
      <c r="H439" s="5"/>
      <c r="I439" s="5"/>
      <c r="J439" s="5"/>
      <c r="K439" s="5"/>
      <c r="L439" s="5"/>
      <c r="AQ439" s="105"/>
    </row>
    <row r="440" spans="3:58" customFormat="1" ht="13.8" customHeight="1">
      <c r="C440" s="1"/>
      <c r="D440" s="5"/>
      <c r="E440" s="5"/>
      <c r="F440" s="6"/>
      <c r="G440" s="6"/>
      <c r="H440" s="5"/>
      <c r="I440" s="5"/>
      <c r="J440" s="5"/>
      <c r="K440" s="5"/>
      <c r="L440" s="5"/>
      <c r="AQ440" s="105"/>
    </row>
    <row r="441" spans="3:58" customFormat="1" ht="13.8" customHeight="1">
      <c r="C441" s="1"/>
      <c r="D441" s="5"/>
      <c r="E441" s="5"/>
      <c r="F441" s="6"/>
      <c r="G441" s="6"/>
      <c r="H441" s="5"/>
      <c r="I441" s="5"/>
      <c r="J441" s="5"/>
      <c r="K441" s="5"/>
      <c r="L441" s="5"/>
      <c r="AQ441" s="105"/>
    </row>
    <row r="442" spans="3:58" customFormat="1" ht="13.8" customHeight="1">
      <c r="C442" s="1"/>
      <c r="D442" s="5"/>
      <c r="E442" s="5"/>
      <c r="F442" s="6"/>
      <c r="G442" s="6"/>
      <c r="H442" s="5"/>
      <c r="I442" s="5"/>
      <c r="J442" s="5"/>
      <c r="K442" s="5"/>
      <c r="L442" s="5"/>
      <c r="AQ442" s="105"/>
    </row>
    <row r="443" spans="3:58" customFormat="1" ht="13.8" customHeight="1">
      <c r="C443" s="1"/>
      <c r="D443" s="5"/>
      <c r="E443" s="5"/>
      <c r="F443" s="6"/>
      <c r="G443" s="6"/>
      <c r="H443" s="5"/>
      <c r="I443" s="5"/>
      <c r="J443" s="5"/>
      <c r="K443" s="5"/>
      <c r="L443" s="5"/>
      <c r="AQ443" s="105"/>
    </row>
    <row r="444" spans="3:58" customFormat="1" ht="18" customHeight="1">
      <c r="C444" s="1"/>
      <c r="D444" s="5"/>
      <c r="E444" s="5"/>
      <c r="F444" s="6"/>
      <c r="G444" s="6"/>
      <c r="H444" s="5"/>
      <c r="I444" s="5"/>
      <c r="J444" s="5"/>
      <c r="K444" s="5"/>
      <c r="L444" s="5"/>
      <c r="AQ444" s="105"/>
    </row>
    <row r="445" spans="3:58" customFormat="1" ht="27" customHeight="1">
      <c r="C445" s="1"/>
      <c r="D445" s="5"/>
      <c r="E445" s="5"/>
      <c r="F445" s="6"/>
      <c r="G445" s="6"/>
      <c r="H445" s="5"/>
      <c r="I445" s="5"/>
      <c r="J445" s="5"/>
      <c r="K445" s="5"/>
      <c r="L445" s="5"/>
      <c r="AQ445" s="105"/>
    </row>
    <row r="446" spans="3:58" customFormat="1" ht="27" customHeight="1">
      <c r="G446" s="94"/>
      <c r="H446" s="93"/>
      <c r="AQ446" s="105"/>
    </row>
    <row r="447" spans="3:58" customFormat="1" ht="27" customHeight="1">
      <c r="G447" s="94"/>
      <c r="H447" s="93"/>
      <c r="AQ447" s="105"/>
    </row>
    <row r="448" spans="3:58" s="35" customFormat="1" ht="20.399999999999999" customHeight="1">
      <c r="K448" s="31"/>
      <c r="L448" s="31"/>
      <c r="M448" s="32"/>
      <c r="N448" s="33"/>
      <c r="O448" s="33"/>
      <c r="P448" s="34"/>
      <c r="Q448" s="34"/>
      <c r="S448" s="34"/>
      <c r="T448" s="34"/>
      <c r="U448" s="34"/>
      <c r="V448" s="34"/>
      <c r="X448" s="34"/>
      <c r="Y448" s="34"/>
      <c r="Z448" s="100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34"/>
      <c r="AV448" s="34"/>
      <c r="AW448" s="34"/>
      <c r="AX448" s="34"/>
      <c r="AY448" s="34"/>
      <c r="AZ448" s="34"/>
      <c r="BA448" s="34"/>
      <c r="BB448" s="34"/>
      <c r="BC448" s="34"/>
      <c r="BD448" s="34"/>
      <c r="BE448" s="34"/>
      <c r="BF448" s="34"/>
    </row>
    <row r="449" spans="1:59" s="35" customFormat="1" ht="31.2" customHeight="1">
      <c r="B449" s="95" t="s">
        <v>69</v>
      </c>
      <c r="C449" s="74"/>
      <c r="D449" s="74"/>
      <c r="E449" s="74"/>
      <c r="F449" s="74"/>
      <c r="G449" s="30"/>
      <c r="H449" s="30"/>
      <c r="I449" s="89"/>
      <c r="J449" s="89"/>
      <c r="K449" s="31"/>
      <c r="L449" s="31"/>
      <c r="M449" s="85" t="s">
        <v>64</v>
      </c>
      <c r="N449" s="86" t="s">
        <v>64</v>
      </c>
      <c r="O449" s="5"/>
      <c r="P449" s="6"/>
      <c r="Q449" s="6"/>
      <c r="R449" s="6"/>
      <c r="S449" s="6"/>
      <c r="T449" s="6"/>
      <c r="U449" s="6"/>
      <c r="V449" s="6"/>
      <c r="W449" s="6"/>
      <c r="X449" s="6"/>
      <c r="Y449" s="87" t="s">
        <v>65</v>
      </c>
      <c r="Z449" s="34"/>
      <c r="AA449" s="34"/>
      <c r="AB449" s="177" t="s">
        <v>66</v>
      </c>
      <c r="AC449" s="177"/>
      <c r="AD449" s="177"/>
      <c r="AE449" s="177"/>
      <c r="AF449" s="177"/>
      <c r="AG449" s="177"/>
      <c r="AH449" s="34"/>
      <c r="AI449" s="178" t="s">
        <v>67</v>
      </c>
      <c r="AJ449" s="178"/>
      <c r="AK449" s="178"/>
      <c r="AL449" s="178"/>
      <c r="AM449" s="178"/>
      <c r="AN449" s="178"/>
      <c r="AO449" s="91"/>
      <c r="AP449" s="91"/>
      <c r="AQ449" s="140"/>
      <c r="AR449" s="91"/>
      <c r="AS449" s="91"/>
      <c r="AT449" s="91"/>
      <c r="AU449" s="91"/>
      <c r="AV449" s="91"/>
      <c r="AW449" s="91"/>
      <c r="AX449" s="91"/>
      <c r="AY449" s="91"/>
      <c r="AZ449" s="34"/>
      <c r="BA449" s="34"/>
      <c r="BB449" s="34"/>
      <c r="BC449" s="34"/>
      <c r="BD449" s="34"/>
      <c r="BE449" s="34"/>
      <c r="BF449" s="34"/>
    </row>
    <row r="450" spans="1:59" ht="17.399999999999999" customHeight="1">
      <c r="B450" s="3">
        <v>2</v>
      </c>
      <c r="F450" s="6">
        <v>101</v>
      </c>
      <c r="I450" s="3">
        <v>1</v>
      </c>
      <c r="J450" s="3"/>
      <c r="L450" s="3"/>
      <c r="X450" s="6">
        <v>3</v>
      </c>
    </row>
    <row r="451" spans="1:59" ht="19.2" customHeight="1">
      <c r="B451" s="3">
        <v>13</v>
      </c>
      <c r="E451" s="3">
        <v>2</v>
      </c>
      <c r="F451" s="6">
        <v>120</v>
      </c>
      <c r="G451" s="3"/>
      <c r="H451" s="3"/>
      <c r="I451" s="3">
        <v>5</v>
      </c>
      <c r="J451" s="3"/>
      <c r="L451" s="3"/>
      <c r="M451" s="61"/>
      <c r="N451" s="60"/>
      <c r="X451" s="6">
        <v>5</v>
      </c>
      <c r="Y451" s="59"/>
      <c r="BA451" s="173" t="s">
        <v>22</v>
      </c>
      <c r="BB451" s="173"/>
      <c r="BC451" s="173"/>
      <c r="BD451" s="173"/>
      <c r="BE451" s="173"/>
      <c r="BF451" s="7"/>
      <c r="BG451" s="7"/>
    </row>
    <row r="452" spans="1:59" s="38" customFormat="1" ht="52.2" customHeight="1">
      <c r="B452" s="39" t="s">
        <v>0</v>
      </c>
      <c r="C452" s="50" t="s">
        <v>41</v>
      </c>
      <c r="D452" s="39" t="s">
        <v>23</v>
      </c>
      <c r="E452" s="40"/>
      <c r="F452" s="41" t="s">
        <v>40</v>
      </c>
      <c r="G452" s="39"/>
      <c r="H452" s="51" t="s">
        <v>42</v>
      </c>
      <c r="I452" s="56" t="s">
        <v>44</v>
      </c>
      <c r="J452" s="50" t="s">
        <v>43</v>
      </c>
      <c r="K452" s="50"/>
      <c r="L452" s="40" t="s">
        <v>45</v>
      </c>
      <c r="M452" s="57" t="s">
        <v>21</v>
      </c>
      <c r="N452" s="42" t="s">
        <v>48</v>
      </c>
      <c r="O452" s="43"/>
      <c r="P452" s="44"/>
      <c r="Q452" s="45"/>
      <c r="R452" s="37" t="s">
        <v>39</v>
      </c>
      <c r="S452" s="44" t="s">
        <v>24</v>
      </c>
      <c r="T452" s="45"/>
      <c r="U452" s="45"/>
      <c r="V452" s="45"/>
      <c r="W452" s="36" t="str">
        <f>IF(Z448&lt;=2400,"chr","")</f>
        <v>chr</v>
      </c>
      <c r="X452" s="52" t="s">
        <v>46</v>
      </c>
      <c r="Y452" s="58" t="s">
        <v>47</v>
      </c>
      <c r="Z452" s="53" t="s">
        <v>25</v>
      </c>
      <c r="AA452" s="53"/>
      <c r="AB452" s="174" t="s">
        <v>71</v>
      </c>
      <c r="AC452" s="174"/>
      <c r="AD452" s="174"/>
      <c r="AE452" s="174"/>
      <c r="AF452" s="98"/>
      <c r="AG452" s="98"/>
      <c r="AH452" s="80"/>
      <c r="AI452" s="175" t="s">
        <v>70</v>
      </c>
      <c r="AJ452" s="175"/>
      <c r="AK452" s="175"/>
      <c r="AL452" s="175"/>
      <c r="AM452" s="175"/>
      <c r="AN452" s="175"/>
      <c r="AO452" s="90"/>
      <c r="AP452" s="90"/>
      <c r="AQ452" s="138"/>
      <c r="AR452" s="92" t="s">
        <v>101</v>
      </c>
      <c r="AS452" s="90"/>
      <c r="AT452" s="90"/>
      <c r="AU452" s="90"/>
      <c r="AV452" s="90"/>
      <c r="AW452" s="90"/>
      <c r="AX452" s="90"/>
      <c r="AY452" s="90"/>
      <c r="AZ452" s="46"/>
      <c r="BA452" s="47"/>
      <c r="BB452" s="48" t="s">
        <v>16</v>
      </c>
      <c r="BC452" s="48"/>
      <c r="BD452" s="48" t="s">
        <v>17</v>
      </c>
      <c r="BE452" s="48" t="s">
        <v>1</v>
      </c>
      <c r="BF452" s="49"/>
      <c r="BG452" s="49" t="s">
        <v>38</v>
      </c>
    </row>
    <row r="453" spans="1:59" s="38" customFormat="1" ht="15" customHeight="1">
      <c r="B453" s="62"/>
      <c r="C453" s="63"/>
      <c r="D453" s="62"/>
      <c r="E453" s="64"/>
      <c r="F453" s="65"/>
      <c r="G453" s="62"/>
      <c r="H453" s="66"/>
      <c r="I453" s="42"/>
      <c r="J453" s="63"/>
      <c r="K453" s="63"/>
      <c r="L453" s="64"/>
      <c r="M453" s="67"/>
      <c r="N453" s="42"/>
      <c r="O453" s="68"/>
      <c r="P453" s="69"/>
      <c r="Q453" s="70"/>
      <c r="R453" s="37"/>
      <c r="S453" s="69"/>
      <c r="T453" s="70"/>
      <c r="U453" s="70"/>
      <c r="V453" s="70"/>
      <c r="W453" s="36"/>
      <c r="X453" s="71"/>
      <c r="Y453" s="58"/>
      <c r="Z453" s="72"/>
      <c r="AA453" s="72"/>
      <c r="AB453" s="99">
        <f t="shared" ref="AB453:AG455" si="88">F5</f>
        <v>4</v>
      </c>
      <c r="AC453" s="99">
        <f t="shared" si="88"/>
        <v>4</v>
      </c>
      <c r="AD453" s="99">
        <f t="shared" si="88"/>
        <v>8</v>
      </c>
      <c r="AE453" s="99">
        <f t="shared" si="88"/>
        <v>8</v>
      </c>
      <c r="AF453" s="99">
        <f t="shared" si="88"/>
        <v>8</v>
      </c>
      <c r="AG453" s="99">
        <f t="shared" si="88"/>
        <v>8</v>
      </c>
      <c r="AH453" s="97"/>
      <c r="AI453" s="102">
        <f t="shared" ref="AI453:AP455" si="89">F10</f>
        <v>8</v>
      </c>
      <c r="AJ453" s="102">
        <f t="shared" si="89"/>
        <v>8</v>
      </c>
      <c r="AK453" s="102">
        <f t="shared" si="89"/>
        <v>8</v>
      </c>
      <c r="AL453" s="102">
        <f t="shared" si="89"/>
        <v>8</v>
      </c>
      <c r="AM453" s="102">
        <f t="shared" si="89"/>
        <v>8</v>
      </c>
      <c r="AN453" s="102">
        <f t="shared" si="89"/>
        <v>8</v>
      </c>
      <c r="AO453" s="102">
        <f t="shared" si="89"/>
        <v>8</v>
      </c>
      <c r="AP453" s="102">
        <f t="shared" si="89"/>
        <v>8</v>
      </c>
      <c r="AQ453" s="139"/>
      <c r="AR453" s="99">
        <f t="shared" ref="AR453:AY455" si="90">F15</f>
        <v>8</v>
      </c>
      <c r="AS453" s="99">
        <f t="shared" si="90"/>
        <v>8</v>
      </c>
      <c r="AT453" s="99">
        <f t="shared" si="90"/>
        <v>4</v>
      </c>
      <c r="AU453" s="99">
        <f t="shared" si="90"/>
        <v>4</v>
      </c>
      <c r="AV453" s="99">
        <f t="shared" si="90"/>
        <v>16</v>
      </c>
      <c r="AW453" s="99">
        <f t="shared" si="90"/>
        <v>16</v>
      </c>
      <c r="AX453" s="99">
        <f t="shared" si="90"/>
        <v>8</v>
      </c>
      <c r="AY453" s="99">
        <f t="shared" si="90"/>
        <v>0</v>
      </c>
      <c r="AZ453" s="73"/>
      <c r="BA453" s="47"/>
      <c r="BB453" s="48"/>
      <c r="BC453" s="48"/>
      <c r="BD453" s="48"/>
      <c r="BE453" s="48"/>
      <c r="BF453" s="49"/>
      <c r="BG453" s="49"/>
    </row>
    <row r="454" spans="1:59" s="38" customFormat="1" ht="15" customHeight="1">
      <c r="B454" s="62"/>
      <c r="C454" s="63"/>
      <c r="D454" s="62"/>
      <c r="E454" s="64"/>
      <c r="F454" s="65"/>
      <c r="G454" s="62"/>
      <c r="H454" s="66"/>
      <c r="I454" s="42"/>
      <c r="J454" s="63"/>
      <c r="K454" s="63"/>
      <c r="L454" s="64"/>
      <c r="M454" s="67"/>
      <c r="N454" s="42"/>
      <c r="O454" s="68"/>
      <c r="P454" s="69"/>
      <c r="Q454" s="70"/>
      <c r="R454" s="37"/>
      <c r="S454" s="69"/>
      <c r="T454" s="70"/>
      <c r="U454" s="70"/>
      <c r="V454" s="70"/>
      <c r="W454" s="36"/>
      <c r="X454" s="71"/>
      <c r="Y454" s="58"/>
      <c r="Z454" s="72"/>
      <c r="AA454" s="72"/>
      <c r="AB454" s="72">
        <f t="shared" si="88"/>
        <v>80</v>
      </c>
      <c r="AC454" s="72">
        <f t="shared" si="88"/>
        <v>100</v>
      </c>
      <c r="AD454" s="72">
        <f t="shared" si="88"/>
        <v>80</v>
      </c>
      <c r="AE454" s="72">
        <f t="shared" si="88"/>
        <v>40</v>
      </c>
      <c r="AF454" s="72">
        <f t="shared" si="88"/>
        <v>40</v>
      </c>
      <c r="AG454" s="72">
        <f t="shared" si="88"/>
        <v>40</v>
      </c>
      <c r="AH454" s="81"/>
      <c r="AI454" s="96">
        <f t="shared" si="89"/>
        <v>3</v>
      </c>
      <c r="AJ454" s="96">
        <f t="shared" si="89"/>
        <v>3</v>
      </c>
      <c r="AK454" s="96">
        <f t="shared" si="89"/>
        <v>4</v>
      </c>
      <c r="AL454" s="96">
        <f t="shared" si="89"/>
        <v>5</v>
      </c>
      <c r="AM454" s="96">
        <f t="shared" si="89"/>
        <v>5</v>
      </c>
      <c r="AN454" s="96">
        <f t="shared" si="89"/>
        <v>4</v>
      </c>
      <c r="AO454" s="96">
        <f t="shared" si="89"/>
        <v>4</v>
      </c>
      <c r="AP454" s="96">
        <f t="shared" si="89"/>
        <v>3</v>
      </c>
      <c r="AQ454" s="81"/>
      <c r="AR454" s="96">
        <f t="shared" si="90"/>
        <v>2</v>
      </c>
      <c r="AS454" s="96">
        <f t="shared" si="90"/>
        <v>3</v>
      </c>
      <c r="AT454" s="96">
        <f t="shared" si="90"/>
        <v>4</v>
      </c>
      <c r="AU454" s="96">
        <f t="shared" si="90"/>
        <v>5</v>
      </c>
      <c r="AV454" s="96">
        <f t="shared" si="90"/>
        <v>4</v>
      </c>
      <c r="AW454" s="96">
        <f t="shared" si="90"/>
        <v>4</v>
      </c>
      <c r="AX454" s="96">
        <f t="shared" si="90"/>
        <v>6</v>
      </c>
      <c r="AY454" s="96">
        <f t="shared" si="90"/>
        <v>3</v>
      </c>
      <c r="AZ454" s="73"/>
      <c r="BA454" s="47"/>
      <c r="BB454" s="48"/>
      <c r="BC454" s="48"/>
      <c r="BD454" s="48"/>
      <c r="BE454" s="48"/>
      <c r="BF454" s="49"/>
      <c r="BG454" s="49"/>
    </row>
    <row r="455" spans="1:59" s="38" customFormat="1" ht="15" customHeight="1">
      <c r="B455" s="62"/>
      <c r="C455" s="63"/>
      <c r="D455" s="62"/>
      <c r="E455" s="64"/>
      <c r="F455" s="65"/>
      <c r="G455" s="62"/>
      <c r="H455" s="66"/>
      <c r="I455" s="42"/>
      <c r="J455" s="63"/>
      <c r="K455" s="63"/>
      <c r="L455" s="64"/>
      <c r="M455" s="67"/>
      <c r="N455" s="42"/>
      <c r="O455" s="68"/>
      <c r="P455" s="69"/>
      <c r="Q455" s="70"/>
      <c r="R455" s="37"/>
      <c r="S455" s="69"/>
      <c r="T455" s="70"/>
      <c r="U455" s="70"/>
      <c r="V455" s="70"/>
      <c r="W455" s="36"/>
      <c r="X455" s="71"/>
      <c r="Y455" s="58"/>
      <c r="Z455" s="72"/>
      <c r="AA455" s="72"/>
      <c r="AB455" s="101">
        <f t="shared" si="88"/>
        <v>80</v>
      </c>
      <c r="AC455" s="101">
        <f t="shared" si="88"/>
        <v>70</v>
      </c>
      <c r="AD455" s="101">
        <f t="shared" si="88"/>
        <v>0</v>
      </c>
      <c r="AE455" s="101">
        <f t="shared" si="88"/>
        <v>70</v>
      </c>
      <c r="AF455" s="101">
        <f t="shared" si="88"/>
        <v>0</v>
      </c>
      <c r="AG455" s="101">
        <f t="shared" si="88"/>
        <v>60</v>
      </c>
      <c r="AH455" s="81"/>
      <c r="AI455" s="81">
        <f t="shared" si="89"/>
        <v>80</v>
      </c>
      <c r="AJ455" s="81">
        <f t="shared" si="89"/>
        <v>70</v>
      </c>
      <c r="AK455" s="81">
        <f t="shared" si="89"/>
        <v>70</v>
      </c>
      <c r="AL455" s="81">
        <f t="shared" si="89"/>
        <v>70</v>
      </c>
      <c r="AM455" s="81">
        <f t="shared" si="89"/>
        <v>80</v>
      </c>
      <c r="AN455" s="81">
        <f t="shared" si="89"/>
        <v>70</v>
      </c>
      <c r="AO455" s="81">
        <f t="shared" si="89"/>
        <v>70</v>
      </c>
      <c r="AP455" s="81">
        <f t="shared" si="89"/>
        <v>70</v>
      </c>
      <c r="AQ455" s="81"/>
      <c r="AR455" s="81">
        <f t="shared" si="90"/>
        <v>0</v>
      </c>
      <c r="AS455" s="81">
        <f t="shared" si="90"/>
        <v>0</v>
      </c>
      <c r="AT455" s="81">
        <f t="shared" si="90"/>
        <v>0</v>
      </c>
      <c r="AU455" s="81">
        <f t="shared" si="90"/>
        <v>0</v>
      </c>
      <c r="AV455" s="81">
        <f t="shared" si="90"/>
        <v>0</v>
      </c>
      <c r="AW455" s="81">
        <f t="shared" si="90"/>
        <v>70</v>
      </c>
      <c r="AX455" s="81">
        <f t="shared" si="90"/>
        <v>70</v>
      </c>
      <c r="AY455" s="81">
        <f t="shared" si="90"/>
        <v>0</v>
      </c>
      <c r="AZ455" s="73"/>
      <c r="BA455" s="47"/>
      <c r="BB455" s="48"/>
      <c r="BC455" s="48"/>
      <c r="BD455" s="48"/>
      <c r="BE455" s="48"/>
      <c r="BF455" s="49"/>
      <c r="BG455" s="49"/>
    </row>
    <row r="456" spans="1:59">
      <c r="B456" s="62"/>
      <c r="C456" s="63"/>
      <c r="D456" s="62"/>
      <c r="E456" s="64"/>
      <c r="F456" s="3">
        <f ca="1">RANDBETWEEN($F$450,$F$451)</f>
        <v>117</v>
      </c>
      <c r="G456" s="72"/>
      <c r="H456" s="66"/>
      <c r="I456" s="42"/>
      <c r="J456" s="63"/>
      <c r="K456" s="63"/>
      <c r="L456" s="64"/>
      <c r="M456" s="67"/>
      <c r="N456" s="42"/>
      <c r="O456" s="68"/>
      <c r="P456" s="69"/>
      <c r="Q456" s="70"/>
      <c r="R456" s="37"/>
      <c r="S456" s="69"/>
      <c r="T456" s="70"/>
      <c r="U456" s="70"/>
      <c r="V456" s="70"/>
      <c r="W456" s="36"/>
      <c r="X456" s="71"/>
      <c r="Y456" s="58"/>
      <c r="Z456" s="72"/>
      <c r="AA456" s="75"/>
      <c r="AB456"/>
      <c r="AC456"/>
      <c r="AD456"/>
      <c r="AE456"/>
      <c r="AF456" s="78"/>
      <c r="AG456" s="72"/>
      <c r="AH456" s="75"/>
      <c r="AI456" s="72"/>
      <c r="AJ456" s="72"/>
      <c r="AK456" s="72"/>
      <c r="AL456" s="72"/>
      <c r="AM456" s="72"/>
      <c r="AN456" s="3"/>
      <c r="AO456" s="3"/>
      <c r="AP456" s="3"/>
      <c r="AQ456" s="106"/>
      <c r="AR456" s="3"/>
      <c r="AS456" s="3"/>
      <c r="AT456" s="3"/>
      <c r="AU456" s="3"/>
      <c r="AV456" s="3"/>
      <c r="AW456" s="3"/>
      <c r="AX456" s="3"/>
      <c r="AY456" s="3"/>
      <c r="AZ456" s="3"/>
      <c r="BA456" s="11">
        <v>1</v>
      </c>
      <c r="BB456" s="8" t="s">
        <v>2</v>
      </c>
      <c r="BC456" s="8" t="s">
        <v>2</v>
      </c>
      <c r="BD456" s="8" t="s">
        <v>2</v>
      </c>
      <c r="BE456" s="8">
        <v>2</v>
      </c>
      <c r="BF456" s="12">
        <v>1920</v>
      </c>
      <c r="BG456" s="8" t="s">
        <v>32</v>
      </c>
    </row>
    <row r="457" spans="1:59">
      <c r="A457" s="1">
        <v>1</v>
      </c>
      <c r="B457" s="3">
        <f ca="1">RANDBETWEEN($B$450,$B$451)</f>
        <v>11</v>
      </c>
      <c r="C457" s="1"/>
      <c r="D457" s="3">
        <f t="shared" ref="D457:D520" ca="1" si="91">IF(C457="",B457,C457)</f>
        <v>11</v>
      </c>
      <c r="E457" s="3" t="str">
        <f t="shared" ref="E457:E488" ca="1" si="92">VLOOKUP(D457,$BA$456:$BG$469,$E$451)</f>
        <v>o6c</v>
      </c>
      <c r="F457" s="6">
        <f ca="1">RANDBETWEEN($F$450,$F$451)</f>
        <v>103</v>
      </c>
      <c r="G457" s="54" t="str">
        <f ca="1">IF(F457=102,"r",IF(F457=113,"r",""))</f>
        <v/>
      </c>
      <c r="H457" s="2" t="s">
        <v>35</v>
      </c>
      <c r="I457" s="3">
        <f t="shared" ref="I457:I462" ca="1" si="93">RANDBETWEEN($I$450,$I$451)</f>
        <v>1</v>
      </c>
      <c r="J457" s="3"/>
      <c r="K457" s="3">
        <f ca="1">IF(J457="",I457,J457)</f>
        <v>1</v>
      </c>
      <c r="L457" s="3">
        <f ca="1">VLOOKUP(K457,$BA$456:$BE$464,5)</f>
        <v>2</v>
      </c>
      <c r="M457" s="10" t="str">
        <f t="shared" ref="M457:M520" ca="1" si="94">IF(G457="r",G457&amp;L457,E457&amp;L457)</f>
        <v>o6c2</v>
      </c>
      <c r="N457" s="29" t="str">
        <f ca="1">IF(H457="r",H457&amp;L457,E457&amp;L457)</f>
        <v>r2</v>
      </c>
      <c r="O457" s="5">
        <f ca="1">VLOOKUP(K457,$BA$456:$BG$464,6)</f>
        <v>1920</v>
      </c>
      <c r="P457" s="3">
        <f ca="1">IF((P452+O457)&gt;3840,0,P452+O457)</f>
        <v>1920</v>
      </c>
      <c r="Q457" s="3" t="str">
        <f ca="1">IF(P457&lt;=2400,"chr","")</f>
        <v>chr</v>
      </c>
      <c r="R457" s="3">
        <f ca="1">IF(AND(Q452="chr",Q457="chr"),#REF!,IF(Q457="","",RANDBETWEEN(1,7)))</f>
        <v>3</v>
      </c>
      <c r="S457" s="3" t="str">
        <f t="shared" ref="S457:S520" ca="1" si="95">IF(P457=0,"","Z")</f>
        <v>Z</v>
      </c>
      <c r="T457" s="3">
        <f ca="1">IF(AND(S452="Z",S457="Z"),T452,IF(S457="","",RANDBETWEEN(1,99)))</f>
        <v>18</v>
      </c>
      <c r="U457" s="3">
        <f ca="1">T458</f>
        <v>18</v>
      </c>
      <c r="V457" s="3">
        <f t="shared" ref="V457:V520" ca="1" si="96">IF(T457="",U457,T457)</f>
        <v>18</v>
      </c>
      <c r="W457" s="3" t="str">
        <f t="shared" ref="W457:W520" ca="1" si="97">IFERROR(VLOOKUP(R457,$BA$456:$BG$462,7),"")</f>
        <v>Em</v>
      </c>
      <c r="X457" s="3">
        <f ca="1">IF(W457="","",RANDBETWEEN($X$450,$X$451))</f>
        <v>4</v>
      </c>
      <c r="Y457" s="55" t="str">
        <f t="shared" ref="Y457:Y520" ca="1" si="98">IF(X457="",M457,VLOOKUP(R457,$BB$478:$BF$484,X457)&amp;L457)</f>
        <v>o5g2</v>
      </c>
      <c r="Z457" s="3">
        <f t="shared" ref="Z457:Z521" ca="1" si="99">IF(V457&lt;&gt;0,V457*100+RANDBETWEEN(1,99),"")</f>
        <v>1834</v>
      </c>
      <c r="AA457" s="76"/>
      <c r="AB457" s="79" t="str">
        <f ca="1">IF($P457&lt;&gt;0,"q"&amp;AB$454&amp;"v"&amp;AB$455&amp;$W457&amp;"("&amp;AB$453&amp;")","")</f>
        <v>q80v80Em(4)</v>
      </c>
      <c r="AC457" s="79" t="str">
        <f t="shared" ref="AC457:AG457" ca="1" si="100">IF($P457&lt;&gt;0,"q"&amp;AC$454&amp;"v"&amp;AC$455&amp;$W457&amp;"("&amp;AC$453&amp;")","")</f>
        <v>q100v70Em(4)</v>
      </c>
      <c r="AD457" s="79" t="str">
        <f t="shared" ca="1" si="100"/>
        <v>q80v0Em(8)</v>
      </c>
      <c r="AE457" s="79" t="str">
        <f t="shared" ca="1" si="100"/>
        <v>q40v70Em(8)</v>
      </c>
      <c r="AF457" s="79" t="str">
        <f t="shared" ca="1" si="100"/>
        <v>q40v0Em(8)</v>
      </c>
      <c r="AG457" s="79" t="str">
        <f t="shared" ca="1" si="100"/>
        <v>q40v60Em(8)</v>
      </c>
      <c r="AH457" s="76"/>
      <c r="AI457" s="83" t="str">
        <f t="shared" ref="AI457:AP457" ca="1" si="101">"v"&amp;AI$455&amp;IF($P457&lt;&gt;0,VLOOKUP($R457,$BB$490:$BG$496,AI$454)&amp;$AI$453,"")</f>
        <v>v80o3e8</v>
      </c>
      <c r="AJ457" s="83" t="str">
        <f t="shared" ca="1" si="101"/>
        <v>v70o3e8</v>
      </c>
      <c r="AK457" s="83" t="str">
        <f t="shared" ca="1" si="101"/>
        <v>v70o3g8</v>
      </c>
      <c r="AL457" s="83" t="str">
        <f t="shared" ca="1" si="101"/>
        <v>v70o3b8</v>
      </c>
      <c r="AM457" s="83" t="str">
        <f t="shared" ca="1" si="101"/>
        <v>v80o3b8</v>
      </c>
      <c r="AN457" s="83" t="str">
        <f t="shared" ca="1" si="101"/>
        <v>v70o3g8</v>
      </c>
      <c r="AO457" s="83" t="str">
        <f t="shared" ca="1" si="101"/>
        <v>v70o3g8</v>
      </c>
      <c r="AP457" s="83" t="str">
        <f t="shared" ca="1" si="101"/>
        <v>v70o3e8</v>
      </c>
      <c r="AQ457" s="106"/>
      <c r="AR457" s="83" t="str">
        <f ca="1">"v"&amp;AR$455&amp;IF($P457&lt;&gt;0,VLOOKUP($R457,$BB$502:$BG$508,AR$454)&amp;$AI$453,"")</f>
        <v>v0o5b8</v>
      </c>
      <c r="AS457" s="83" t="str">
        <f t="shared" ref="AS457:AY457" ca="1" si="102">"v"&amp;AS$455&amp;IF($P457&lt;&gt;0,VLOOKUP($R457,$BB$502:$BG$508,AS$454)&amp;$AI$453,"")</f>
        <v>v0o6e8</v>
      </c>
      <c r="AT457" s="83" t="str">
        <f t="shared" ca="1" si="102"/>
        <v>v0o6g8</v>
      </c>
      <c r="AU457" s="83" t="str">
        <f t="shared" ca="1" si="102"/>
        <v>v0o6b8</v>
      </c>
      <c r="AV457" s="83" t="str">
        <f t="shared" ca="1" si="102"/>
        <v>v0o6g8</v>
      </c>
      <c r="AW457" s="83" t="str">
        <f t="shared" ca="1" si="102"/>
        <v>v70o6g8</v>
      </c>
      <c r="AX457" s="83" t="str">
        <f t="shared" ca="1" si="102"/>
        <v>v70o6d8</v>
      </c>
      <c r="AY457" s="83" t="str">
        <f t="shared" ca="1" si="102"/>
        <v>v0o6e8</v>
      </c>
      <c r="AZ457" s="3"/>
      <c r="BA457" s="11">
        <v>2</v>
      </c>
      <c r="BB457" s="8" t="s">
        <v>3</v>
      </c>
      <c r="BC457" s="8" t="s">
        <v>3</v>
      </c>
      <c r="BD457" s="8" t="s">
        <v>3</v>
      </c>
      <c r="BE457" s="8" t="s">
        <v>33</v>
      </c>
      <c r="BF457" s="8">
        <v>1440</v>
      </c>
      <c r="BG457" s="8" t="s">
        <v>26</v>
      </c>
    </row>
    <row r="458" spans="1:59">
      <c r="A458" s="1">
        <v>2</v>
      </c>
      <c r="B458" s="3">
        <f t="shared" ref="B458:B521" ca="1" si="103">RANDBETWEEN($B$450,$B$451)</f>
        <v>2</v>
      </c>
      <c r="C458" s="1"/>
      <c r="D458" s="3">
        <f t="shared" ca="1" si="91"/>
        <v>2</v>
      </c>
      <c r="E458" s="3" t="str">
        <f t="shared" ca="1" si="92"/>
        <v>o4a</v>
      </c>
      <c r="F458" s="6">
        <f t="shared" ref="F458:F521" ca="1" si="104">RANDBETWEEN($F$450,$F$451)</f>
        <v>115</v>
      </c>
      <c r="G458" s="54" t="str">
        <f t="shared" ref="G458:G521" ca="1" si="105">IF(F458=102,"r",IF(F458=113,"r",""))</f>
        <v/>
      </c>
      <c r="I458" s="3">
        <f t="shared" ca="1" si="93"/>
        <v>4</v>
      </c>
      <c r="J458" s="3"/>
      <c r="K458" s="3">
        <f t="shared" ref="K458:K521" ca="1" si="106">IF(J458="",I458,J458)</f>
        <v>4</v>
      </c>
      <c r="L458" s="3">
        <f t="shared" ref="L458:L521" ca="1" si="107">VLOOKUP(K458,$BA$456:$BE$464,5)</f>
        <v>8</v>
      </c>
      <c r="M458" s="10" t="str">
        <f t="shared" ca="1" si="94"/>
        <v>o4a8</v>
      </c>
      <c r="N458" s="29" t="str">
        <f t="shared" ref="N458:N521" ca="1" si="108">IF(H458="r",H458&amp;L458,E458&amp;L458)</f>
        <v>o4a8</v>
      </c>
      <c r="O458" s="5">
        <f t="shared" ref="O458:O468" ca="1" si="109">VLOOKUP(K458,$BA$456:$BG$464,6)</f>
        <v>480</v>
      </c>
      <c r="P458" s="3">
        <f ca="1">IF((P457+O458)&gt;3840,0,P457+O458)</f>
        <v>2400</v>
      </c>
      <c r="Q458" s="3" t="str">
        <f t="shared" ref="Q458:Q521" ca="1" si="110">IF(P458&lt;=2400,"chr","")</f>
        <v>chr</v>
      </c>
      <c r="R458" s="3">
        <f t="shared" ref="R458:R521" ca="1" si="111">IF(AND(Q457="chr",Q458="chr"),R457,IF(Q458="","",RANDBETWEEN(1,7)))</f>
        <v>3</v>
      </c>
      <c r="S458" s="3" t="str">
        <f t="shared" ca="1" si="95"/>
        <v>Z</v>
      </c>
      <c r="T458" s="3">
        <f t="shared" ref="T458:T521" ca="1" si="112">IF(AND(S457="Z",S458="Z"),T457,IF(S458="","",RANDBETWEEN(1,99)))</f>
        <v>18</v>
      </c>
      <c r="U458" s="3">
        <f ca="1">T459</f>
        <v>18</v>
      </c>
      <c r="V458" s="3">
        <f t="shared" ca="1" si="96"/>
        <v>18</v>
      </c>
      <c r="W458" s="3" t="str">
        <f t="shared" ca="1" si="97"/>
        <v>Em</v>
      </c>
      <c r="X458" s="3">
        <f t="shared" ref="X458:X521" ca="1" si="113">IF(W458="","",RANDBETWEEN($X$450,$X$451))</f>
        <v>4</v>
      </c>
      <c r="Y458" s="55" t="str">
        <f t="shared" ca="1" si="98"/>
        <v>o5g8</v>
      </c>
      <c r="Z458" s="3">
        <f t="shared" ca="1" si="99"/>
        <v>1806</v>
      </c>
      <c r="AA458" s="76"/>
      <c r="AB458" s="77" t="str">
        <f t="shared" ref="AB458:AB489" ca="1" si="114">IF($P458=0,"q"&amp;AB$454&amp;"v"&amp;AB$455&amp;$W458&amp;"("&amp;AB$453&amp;")","")</f>
        <v/>
      </c>
      <c r="AC458" s="77" t="str">
        <f t="shared" ref="AC458:AG473" ca="1" si="115">IF($P458=0,"q"&amp;AC$454&amp;"v"&amp;AC$455&amp;$W458&amp;"("&amp;AC$453&amp;")","")</f>
        <v/>
      </c>
      <c r="AD458" s="77" t="str">
        <f t="shared" ca="1" si="115"/>
        <v/>
      </c>
      <c r="AE458" s="77" t="str">
        <f t="shared" ca="1" si="115"/>
        <v/>
      </c>
      <c r="AF458" s="77" t="str">
        <f t="shared" ca="1" si="115"/>
        <v/>
      </c>
      <c r="AG458" s="77" t="str">
        <f t="shared" ca="1" si="115"/>
        <v/>
      </c>
      <c r="AH458" s="82"/>
      <c r="AI458" s="3" t="str">
        <f t="shared" ref="AI458:AP467" ca="1" si="116">IF($P458=0,"v"&amp;AI$455&amp;VLOOKUP($R458,$BB$490:$BG$496,AI$454)&amp;$AI$453,"")</f>
        <v/>
      </c>
      <c r="AJ458" s="3" t="str">
        <f t="shared" ca="1" si="116"/>
        <v/>
      </c>
      <c r="AK458" s="3" t="str">
        <f t="shared" ca="1" si="116"/>
        <v/>
      </c>
      <c r="AL458" s="3" t="str">
        <f t="shared" ca="1" si="116"/>
        <v/>
      </c>
      <c r="AM458" s="3" t="str">
        <f t="shared" ca="1" si="116"/>
        <v/>
      </c>
      <c r="AN458" s="3" t="str">
        <f t="shared" ca="1" si="116"/>
        <v/>
      </c>
      <c r="AO458" s="3" t="str">
        <f t="shared" ca="1" si="116"/>
        <v/>
      </c>
      <c r="AP458" s="3" t="str">
        <f t="shared" ca="1" si="116"/>
        <v/>
      </c>
      <c r="AQ458" s="106"/>
      <c r="AR458" s="3" t="str">
        <f ca="1">IF($P458=0,"v"&amp;AR$455&amp;VLOOKUP($R458,$BB$502:$BG$508,AR$454)&amp;$AI$453,"")</f>
        <v/>
      </c>
      <c r="AS458" s="3" t="str">
        <f t="shared" ref="AS458:AY473" ca="1" si="117">IF($P458=0,"v"&amp;AS$455&amp;VLOOKUP($R458,$BB$502:$BG$508,AS$454)&amp;$AI$453,"")</f>
        <v/>
      </c>
      <c r="AT458" s="3" t="str">
        <f t="shared" ca="1" si="117"/>
        <v/>
      </c>
      <c r="AU458" s="3" t="str">
        <f t="shared" ca="1" si="117"/>
        <v/>
      </c>
      <c r="AV458" s="3" t="str">
        <f t="shared" ca="1" si="117"/>
        <v/>
      </c>
      <c r="AW458" s="3" t="str">
        <f t="shared" ca="1" si="117"/>
        <v/>
      </c>
      <c r="AX458" s="3" t="str">
        <f t="shared" ca="1" si="117"/>
        <v/>
      </c>
      <c r="AY458" s="3" t="str">
        <f t="shared" ca="1" si="117"/>
        <v/>
      </c>
      <c r="AZ458" s="3"/>
      <c r="BA458" s="11">
        <v>3</v>
      </c>
      <c r="BB458" s="8" t="s">
        <v>4</v>
      </c>
      <c r="BC458" s="8" t="s">
        <v>4</v>
      </c>
      <c r="BD458" s="8" t="s">
        <v>4</v>
      </c>
      <c r="BE458" s="8">
        <v>4</v>
      </c>
      <c r="BF458" s="8">
        <v>960</v>
      </c>
      <c r="BG458" s="8" t="s">
        <v>27</v>
      </c>
    </row>
    <row r="459" spans="1:59">
      <c r="A459" s="1">
        <v>3</v>
      </c>
      <c r="B459" s="3">
        <f t="shared" ca="1" si="103"/>
        <v>5</v>
      </c>
      <c r="C459" s="1"/>
      <c r="D459" s="3">
        <f t="shared" ca="1" si="91"/>
        <v>5</v>
      </c>
      <c r="E459" s="3" t="str">
        <f t="shared" ca="1" si="92"/>
        <v>o5d</v>
      </c>
      <c r="F459" s="6">
        <f t="shared" ca="1" si="104"/>
        <v>117</v>
      </c>
      <c r="G459" s="54" t="str">
        <f t="shared" ca="1" si="105"/>
        <v/>
      </c>
      <c r="I459" s="3">
        <f t="shared" ca="1" si="93"/>
        <v>3</v>
      </c>
      <c r="J459" s="3"/>
      <c r="K459" s="3">
        <f t="shared" ca="1" si="106"/>
        <v>3</v>
      </c>
      <c r="L459" s="3">
        <f t="shared" ca="1" si="107"/>
        <v>4</v>
      </c>
      <c r="M459" s="10" t="str">
        <f t="shared" ca="1" si="94"/>
        <v>o5d4</v>
      </c>
      <c r="N459" s="29" t="str">
        <f t="shared" ca="1" si="108"/>
        <v>o5d4</v>
      </c>
      <c r="O459" s="5">
        <f t="shared" ca="1" si="109"/>
        <v>960</v>
      </c>
      <c r="P459" s="3">
        <f t="shared" ref="P459:P522" ca="1" si="118">IF((P458+O459)&gt;3840,0,P458+O459)</f>
        <v>3360</v>
      </c>
      <c r="Q459" s="3" t="str">
        <f t="shared" ca="1" si="110"/>
        <v/>
      </c>
      <c r="R459" s="3" t="str">
        <f t="shared" ca="1" si="111"/>
        <v/>
      </c>
      <c r="S459" s="3" t="str">
        <f t="shared" ca="1" si="95"/>
        <v>Z</v>
      </c>
      <c r="T459" s="3">
        <f t="shared" ca="1" si="112"/>
        <v>18</v>
      </c>
      <c r="U459" s="3">
        <f t="shared" ref="U459:U522" ca="1" si="119">T460</f>
        <v>18</v>
      </c>
      <c r="V459" s="3">
        <f t="shared" ca="1" si="96"/>
        <v>18</v>
      </c>
      <c r="W459" s="3" t="str">
        <f t="shared" ca="1" si="97"/>
        <v/>
      </c>
      <c r="X459" s="3" t="str">
        <f t="shared" ca="1" si="113"/>
        <v/>
      </c>
      <c r="Y459" s="55" t="str">
        <f t="shared" ca="1" si="98"/>
        <v>o5d4</v>
      </c>
      <c r="Z459" s="3">
        <f t="shared" ca="1" si="99"/>
        <v>1893</v>
      </c>
      <c r="AA459" s="76"/>
      <c r="AB459" s="77" t="str">
        <f t="shared" ca="1" si="114"/>
        <v/>
      </c>
      <c r="AC459" s="77" t="str">
        <f t="shared" ca="1" si="115"/>
        <v/>
      </c>
      <c r="AD459" s="77" t="str">
        <f t="shared" ca="1" si="115"/>
        <v/>
      </c>
      <c r="AE459" s="77" t="str">
        <f t="shared" ca="1" si="115"/>
        <v/>
      </c>
      <c r="AF459" s="77" t="str">
        <f t="shared" ca="1" si="115"/>
        <v/>
      </c>
      <c r="AG459" s="77" t="str">
        <f t="shared" ca="1" si="115"/>
        <v/>
      </c>
      <c r="AH459" s="82"/>
      <c r="AI459" s="3" t="str">
        <f t="shared" ca="1" si="116"/>
        <v/>
      </c>
      <c r="AJ459" s="3" t="str">
        <f t="shared" ca="1" si="116"/>
        <v/>
      </c>
      <c r="AK459" s="3" t="str">
        <f t="shared" ca="1" si="116"/>
        <v/>
      </c>
      <c r="AL459" s="3" t="str">
        <f t="shared" ca="1" si="116"/>
        <v/>
      </c>
      <c r="AM459" s="3" t="str">
        <f t="shared" ca="1" si="116"/>
        <v/>
      </c>
      <c r="AN459" s="3" t="str">
        <f t="shared" ca="1" si="116"/>
        <v/>
      </c>
      <c r="AO459" s="3" t="str">
        <f t="shared" ca="1" si="116"/>
        <v/>
      </c>
      <c r="AP459" s="3" t="str">
        <f t="shared" ca="1" si="116"/>
        <v/>
      </c>
      <c r="AQ459" s="106"/>
      <c r="AR459" s="3" t="str">
        <f t="shared" ref="AR459:AY490" ca="1" si="120">IF($P459=0,"v"&amp;AR$455&amp;VLOOKUP($R459,$BB$502:$BG$508,AR$454)&amp;$AI$453,"")</f>
        <v/>
      </c>
      <c r="AS459" s="3" t="str">
        <f t="shared" ca="1" si="117"/>
        <v/>
      </c>
      <c r="AT459" s="3" t="str">
        <f t="shared" ca="1" si="117"/>
        <v/>
      </c>
      <c r="AU459" s="3" t="str">
        <f t="shared" ca="1" si="117"/>
        <v/>
      </c>
      <c r="AV459" s="3" t="str">
        <f t="shared" ca="1" si="117"/>
        <v/>
      </c>
      <c r="AW459" s="3" t="str">
        <f t="shared" ca="1" si="117"/>
        <v/>
      </c>
      <c r="AX459" s="3" t="str">
        <f t="shared" ca="1" si="117"/>
        <v/>
      </c>
      <c r="AY459" s="3" t="str">
        <f t="shared" ca="1" si="117"/>
        <v/>
      </c>
      <c r="AZ459" s="3"/>
      <c r="BA459" s="11">
        <v>4</v>
      </c>
      <c r="BB459" s="8" t="s">
        <v>5</v>
      </c>
      <c r="BC459" s="8" t="s">
        <v>5</v>
      </c>
      <c r="BD459" s="8" t="s">
        <v>5</v>
      </c>
      <c r="BE459" s="8">
        <v>8</v>
      </c>
      <c r="BF459" s="8">
        <v>480</v>
      </c>
      <c r="BG459" s="8" t="s">
        <v>28</v>
      </c>
    </row>
    <row r="460" spans="1:59">
      <c r="A460" s="1">
        <v>4</v>
      </c>
      <c r="B460" s="3">
        <f t="shared" ca="1" si="103"/>
        <v>10</v>
      </c>
      <c r="C460" s="1"/>
      <c r="D460" s="3">
        <f t="shared" ca="1" si="91"/>
        <v>10</v>
      </c>
      <c r="E460" s="3" t="str">
        <f t="shared" ca="1" si="92"/>
        <v>o5b</v>
      </c>
      <c r="F460" s="6">
        <f t="shared" ca="1" si="104"/>
        <v>101</v>
      </c>
      <c r="G460" s="54" t="str">
        <f t="shared" ca="1" si="105"/>
        <v/>
      </c>
      <c r="I460" s="3">
        <f t="shared" ca="1" si="93"/>
        <v>4</v>
      </c>
      <c r="J460" s="3"/>
      <c r="K460" s="3">
        <f t="shared" ca="1" si="106"/>
        <v>4</v>
      </c>
      <c r="L460" s="3">
        <f t="shared" ca="1" si="107"/>
        <v>8</v>
      </c>
      <c r="M460" s="10" t="str">
        <f t="shared" ca="1" si="94"/>
        <v>o5b8</v>
      </c>
      <c r="N460" s="29" t="str">
        <f t="shared" ca="1" si="108"/>
        <v>o5b8</v>
      </c>
      <c r="O460" s="5">
        <f t="shared" ca="1" si="109"/>
        <v>480</v>
      </c>
      <c r="P460" s="3">
        <f t="shared" ca="1" si="118"/>
        <v>3840</v>
      </c>
      <c r="Q460" s="3" t="str">
        <f t="shared" ca="1" si="110"/>
        <v/>
      </c>
      <c r="R460" s="3" t="str">
        <f t="shared" ca="1" si="111"/>
        <v/>
      </c>
      <c r="S460" s="3" t="str">
        <f t="shared" ca="1" si="95"/>
        <v>Z</v>
      </c>
      <c r="T460" s="3">
        <f t="shared" ca="1" si="112"/>
        <v>18</v>
      </c>
      <c r="U460" s="3" t="str">
        <f t="shared" ca="1" si="119"/>
        <v/>
      </c>
      <c r="V460" s="3">
        <f t="shared" ca="1" si="96"/>
        <v>18</v>
      </c>
      <c r="W460" s="3" t="str">
        <f t="shared" ca="1" si="97"/>
        <v/>
      </c>
      <c r="X460" s="3" t="str">
        <f t="shared" ca="1" si="113"/>
        <v/>
      </c>
      <c r="Y460" s="55" t="str">
        <f t="shared" ca="1" si="98"/>
        <v>o5b8</v>
      </c>
      <c r="Z460" s="3">
        <f t="shared" ca="1" si="99"/>
        <v>1807</v>
      </c>
      <c r="AA460" s="76"/>
      <c r="AB460" s="77" t="str">
        <f t="shared" ca="1" si="114"/>
        <v/>
      </c>
      <c r="AC460" s="77" t="str">
        <f t="shared" ca="1" si="115"/>
        <v/>
      </c>
      <c r="AD460" s="77" t="str">
        <f t="shared" ca="1" si="115"/>
        <v/>
      </c>
      <c r="AE460" s="77" t="str">
        <f t="shared" ca="1" si="115"/>
        <v/>
      </c>
      <c r="AF460" s="77" t="str">
        <f t="shared" ca="1" si="115"/>
        <v/>
      </c>
      <c r="AG460" s="77" t="str">
        <f t="shared" ca="1" si="115"/>
        <v/>
      </c>
      <c r="AH460" s="82"/>
      <c r="AI460" s="3" t="str">
        <f t="shared" ca="1" si="116"/>
        <v/>
      </c>
      <c r="AJ460" s="3" t="str">
        <f t="shared" ca="1" si="116"/>
        <v/>
      </c>
      <c r="AK460" s="3" t="str">
        <f t="shared" ca="1" si="116"/>
        <v/>
      </c>
      <c r="AL460" s="3" t="str">
        <f t="shared" ca="1" si="116"/>
        <v/>
      </c>
      <c r="AM460" s="3" t="str">
        <f t="shared" ca="1" si="116"/>
        <v/>
      </c>
      <c r="AN460" s="3" t="str">
        <f t="shared" ca="1" si="116"/>
        <v/>
      </c>
      <c r="AO460" s="3" t="str">
        <f t="shared" ca="1" si="116"/>
        <v/>
      </c>
      <c r="AP460" s="3" t="str">
        <f t="shared" ca="1" si="116"/>
        <v/>
      </c>
      <c r="AQ460" s="106"/>
      <c r="AR460" s="3" t="str">
        <f t="shared" ca="1" si="120"/>
        <v/>
      </c>
      <c r="AS460" s="3" t="str">
        <f t="shared" ca="1" si="117"/>
        <v/>
      </c>
      <c r="AT460" s="3" t="str">
        <f t="shared" ca="1" si="117"/>
        <v/>
      </c>
      <c r="AU460" s="3" t="str">
        <f t="shared" ca="1" si="117"/>
        <v/>
      </c>
      <c r="AV460" s="3" t="str">
        <f t="shared" ca="1" si="117"/>
        <v/>
      </c>
      <c r="AW460" s="3" t="str">
        <f t="shared" ca="1" si="117"/>
        <v/>
      </c>
      <c r="AX460" s="3" t="str">
        <f t="shared" ca="1" si="117"/>
        <v/>
      </c>
      <c r="AY460" s="3" t="str">
        <f t="shared" ca="1" si="117"/>
        <v/>
      </c>
      <c r="AZ460" s="3"/>
      <c r="BA460" s="11">
        <v>5</v>
      </c>
      <c r="BB460" s="8" t="s">
        <v>6</v>
      </c>
      <c r="BC460" s="8" t="s">
        <v>6</v>
      </c>
      <c r="BD460" s="8" t="s">
        <v>6</v>
      </c>
      <c r="BE460" s="14" t="s">
        <v>18</v>
      </c>
      <c r="BF460" s="8">
        <v>960</v>
      </c>
      <c r="BG460" s="8" t="s">
        <v>29</v>
      </c>
    </row>
    <row r="461" spans="1:59">
      <c r="A461" s="1">
        <v>5</v>
      </c>
      <c r="B461" s="3">
        <f t="shared" ca="1" si="103"/>
        <v>12</v>
      </c>
      <c r="C461" s="13"/>
      <c r="D461" s="3">
        <f t="shared" ca="1" si="91"/>
        <v>12</v>
      </c>
      <c r="E461" s="3" t="str">
        <f t="shared" ca="1" si="92"/>
        <v>o6d</v>
      </c>
      <c r="F461" s="6">
        <f t="shared" ca="1" si="104"/>
        <v>119</v>
      </c>
      <c r="G461" s="54" t="str">
        <f t="shared" ca="1" si="105"/>
        <v/>
      </c>
      <c r="I461" s="3">
        <f t="shared" ca="1" si="93"/>
        <v>3</v>
      </c>
      <c r="J461" s="3">
        <v>1</v>
      </c>
      <c r="K461" s="3">
        <f t="shared" si="106"/>
        <v>1</v>
      </c>
      <c r="L461" s="3">
        <f t="shared" si="107"/>
        <v>2</v>
      </c>
      <c r="M461" s="10" t="str">
        <f t="shared" ca="1" si="94"/>
        <v>o6d2</v>
      </c>
      <c r="N461" s="29" t="str">
        <f t="shared" ca="1" si="108"/>
        <v>o6d2</v>
      </c>
      <c r="O461" s="5">
        <f t="shared" si="109"/>
        <v>1920</v>
      </c>
      <c r="P461" s="3">
        <f t="shared" ca="1" si="118"/>
        <v>0</v>
      </c>
      <c r="Q461" s="3" t="str">
        <f t="shared" ca="1" si="110"/>
        <v>chr</v>
      </c>
      <c r="R461" s="3">
        <f t="shared" ca="1" si="111"/>
        <v>2</v>
      </c>
      <c r="S461" s="3" t="str">
        <f t="shared" ca="1" si="95"/>
        <v/>
      </c>
      <c r="T461" s="3" t="str">
        <f t="shared" ca="1" si="112"/>
        <v/>
      </c>
      <c r="U461" s="3">
        <f t="shared" ca="1" si="119"/>
        <v>49</v>
      </c>
      <c r="V461" s="3">
        <f t="shared" ca="1" si="96"/>
        <v>49</v>
      </c>
      <c r="W461" s="3" t="str">
        <f t="shared" ca="1" si="97"/>
        <v>Dm</v>
      </c>
      <c r="X461" s="3">
        <f t="shared" ca="1" si="113"/>
        <v>4</v>
      </c>
      <c r="Y461" s="55" t="str">
        <f t="shared" ca="1" si="98"/>
        <v>o5f2</v>
      </c>
      <c r="Z461" s="3">
        <f t="shared" ca="1" si="99"/>
        <v>4973</v>
      </c>
      <c r="AA461" s="76"/>
      <c r="AB461" s="77" t="str">
        <f t="shared" ca="1" si="114"/>
        <v>q80v80Dm(4)</v>
      </c>
      <c r="AC461" s="77" t="str">
        <f t="shared" ca="1" si="115"/>
        <v>q100v70Dm(4)</v>
      </c>
      <c r="AD461" s="77" t="str">
        <f t="shared" ca="1" si="115"/>
        <v>q80v0Dm(8)</v>
      </c>
      <c r="AE461" s="77" t="str">
        <f t="shared" ca="1" si="115"/>
        <v>q40v70Dm(8)</v>
      </c>
      <c r="AF461" s="77" t="str">
        <f t="shared" ca="1" si="115"/>
        <v>q40v0Dm(8)</v>
      </c>
      <c r="AG461" s="77" t="str">
        <f t="shared" ca="1" si="115"/>
        <v>q40v60Dm(8)</v>
      </c>
      <c r="AH461" s="76"/>
      <c r="AI461" s="3" t="str">
        <f t="shared" ca="1" si="116"/>
        <v>v80o3d8</v>
      </c>
      <c r="AJ461" s="3" t="str">
        <f t="shared" ca="1" si="116"/>
        <v>v70o3d8</v>
      </c>
      <c r="AK461" s="3" t="str">
        <f t="shared" ca="1" si="116"/>
        <v>v70o3f8</v>
      </c>
      <c r="AL461" s="3" t="str">
        <f t="shared" ca="1" si="116"/>
        <v>v70o3a8</v>
      </c>
      <c r="AM461" s="3" t="str">
        <f t="shared" ca="1" si="116"/>
        <v>v80o3a8</v>
      </c>
      <c r="AN461" s="3" t="str">
        <f t="shared" ca="1" si="116"/>
        <v>v70o3f8</v>
      </c>
      <c r="AO461" s="3" t="str">
        <f t="shared" ca="1" si="116"/>
        <v>v70o3f8</v>
      </c>
      <c r="AP461" s="3" t="str">
        <f t="shared" ca="1" si="116"/>
        <v>v70o3d8</v>
      </c>
      <c r="AQ461" s="106"/>
      <c r="AR461" s="3" t="str">
        <f t="shared" ca="1" si="120"/>
        <v>v0o5a8</v>
      </c>
      <c r="AS461" s="3" t="str">
        <f t="shared" ca="1" si="117"/>
        <v>v0o6d8</v>
      </c>
      <c r="AT461" s="3" t="str">
        <f t="shared" ca="1" si="117"/>
        <v>v0o6f8</v>
      </c>
      <c r="AU461" s="3" t="str">
        <f t="shared" ca="1" si="117"/>
        <v>v0o6a8</v>
      </c>
      <c r="AV461" s="3" t="str">
        <f t="shared" ca="1" si="117"/>
        <v>v0o6f8</v>
      </c>
      <c r="AW461" s="3" t="str">
        <f t="shared" ca="1" si="117"/>
        <v>v70o6f8</v>
      </c>
      <c r="AX461" s="3" t="str">
        <f t="shared" ca="1" si="117"/>
        <v>v70o6c8</v>
      </c>
      <c r="AY461" s="3" t="str">
        <f t="shared" ca="1" si="117"/>
        <v>v0o6d8</v>
      </c>
      <c r="AZ461" s="3"/>
      <c r="BA461" s="11">
        <v>6</v>
      </c>
      <c r="BB461" s="8" t="s">
        <v>7</v>
      </c>
      <c r="BC461" s="8" t="s">
        <v>7</v>
      </c>
      <c r="BD461" s="8" t="s">
        <v>7</v>
      </c>
      <c r="BE461" s="15">
        <v>8</v>
      </c>
      <c r="BF461" s="12">
        <v>480</v>
      </c>
      <c r="BG461" s="8" t="s">
        <v>30</v>
      </c>
    </row>
    <row r="462" spans="1:59">
      <c r="A462" s="1">
        <v>6</v>
      </c>
      <c r="B462" s="3">
        <f t="shared" ca="1" si="103"/>
        <v>8</v>
      </c>
      <c r="C462" s="1"/>
      <c r="D462" s="3">
        <f t="shared" ca="1" si="91"/>
        <v>8</v>
      </c>
      <c r="E462" s="3" t="str">
        <f t="shared" ca="1" si="92"/>
        <v>o5g</v>
      </c>
      <c r="F462" s="6">
        <f t="shared" ca="1" si="104"/>
        <v>103</v>
      </c>
      <c r="G462" s="54" t="str">
        <f t="shared" ca="1" si="105"/>
        <v/>
      </c>
      <c r="I462" s="3">
        <f t="shared" ca="1" si="93"/>
        <v>3</v>
      </c>
      <c r="J462" s="3">
        <v>5</v>
      </c>
      <c r="K462" s="3">
        <f t="shared" si="106"/>
        <v>5</v>
      </c>
      <c r="L462" s="3" t="str">
        <f t="shared" si="107"/>
        <v>4</v>
      </c>
      <c r="M462" s="10" t="str">
        <f t="shared" ca="1" si="94"/>
        <v>o5g4</v>
      </c>
      <c r="N462" s="29" t="str">
        <f t="shared" ca="1" si="108"/>
        <v>o5g4</v>
      </c>
      <c r="O462" s="5">
        <f t="shared" si="109"/>
        <v>960</v>
      </c>
      <c r="P462" s="3">
        <f t="shared" ca="1" si="118"/>
        <v>960</v>
      </c>
      <c r="Q462" s="3" t="str">
        <f t="shared" ca="1" si="110"/>
        <v>chr</v>
      </c>
      <c r="R462" s="3">
        <f t="shared" ca="1" si="111"/>
        <v>2</v>
      </c>
      <c r="S462" s="3" t="str">
        <f t="shared" ca="1" si="95"/>
        <v>Z</v>
      </c>
      <c r="T462" s="3">
        <f t="shared" ca="1" si="112"/>
        <v>49</v>
      </c>
      <c r="U462" s="3">
        <f t="shared" ca="1" si="119"/>
        <v>49</v>
      </c>
      <c r="V462" s="3">
        <f t="shared" ca="1" si="96"/>
        <v>49</v>
      </c>
      <c r="W462" s="3" t="str">
        <f t="shared" ca="1" si="97"/>
        <v>Dm</v>
      </c>
      <c r="X462" s="3">
        <f t="shared" ca="1" si="113"/>
        <v>3</v>
      </c>
      <c r="Y462" s="55" t="str">
        <f t="shared" ca="1" si="98"/>
        <v>o5d4</v>
      </c>
      <c r="Z462" s="3">
        <f t="shared" ca="1" si="99"/>
        <v>4939</v>
      </c>
      <c r="AA462" s="76"/>
      <c r="AB462" s="77" t="str">
        <f t="shared" ca="1" si="114"/>
        <v/>
      </c>
      <c r="AC462" s="77" t="str">
        <f t="shared" ca="1" si="115"/>
        <v/>
      </c>
      <c r="AD462" s="77" t="str">
        <f t="shared" ca="1" si="115"/>
        <v/>
      </c>
      <c r="AE462" s="77" t="str">
        <f t="shared" ca="1" si="115"/>
        <v/>
      </c>
      <c r="AF462" s="77" t="str">
        <f t="shared" ca="1" si="115"/>
        <v/>
      </c>
      <c r="AG462" s="77" t="str">
        <f t="shared" ca="1" si="115"/>
        <v/>
      </c>
      <c r="AH462" s="76"/>
      <c r="AI462" s="3" t="str">
        <f t="shared" ca="1" si="116"/>
        <v/>
      </c>
      <c r="AJ462" s="3" t="str">
        <f t="shared" ca="1" si="116"/>
        <v/>
      </c>
      <c r="AK462" s="3" t="str">
        <f t="shared" ca="1" si="116"/>
        <v/>
      </c>
      <c r="AL462" s="3" t="str">
        <f t="shared" ca="1" si="116"/>
        <v/>
      </c>
      <c r="AM462" s="3" t="str">
        <f t="shared" ca="1" si="116"/>
        <v/>
      </c>
      <c r="AN462" s="3" t="str">
        <f t="shared" ca="1" si="116"/>
        <v/>
      </c>
      <c r="AO462" s="3" t="str">
        <f t="shared" ca="1" si="116"/>
        <v/>
      </c>
      <c r="AP462" s="3" t="str">
        <f t="shared" ca="1" si="116"/>
        <v/>
      </c>
      <c r="AQ462" s="106"/>
      <c r="AR462" s="3" t="str">
        <f t="shared" ca="1" si="120"/>
        <v/>
      </c>
      <c r="AS462" s="3" t="str">
        <f t="shared" ca="1" si="117"/>
        <v/>
      </c>
      <c r="AT462" s="3" t="str">
        <f t="shared" ca="1" si="117"/>
        <v/>
      </c>
      <c r="AU462" s="3" t="str">
        <f t="shared" ca="1" si="117"/>
        <v/>
      </c>
      <c r="AV462" s="3" t="str">
        <f t="shared" ca="1" si="117"/>
        <v/>
      </c>
      <c r="AW462" s="3" t="str">
        <f t="shared" ca="1" si="117"/>
        <v/>
      </c>
      <c r="AX462" s="3" t="str">
        <f t="shared" ca="1" si="117"/>
        <v/>
      </c>
      <c r="AY462" s="3" t="str">
        <f t="shared" ca="1" si="117"/>
        <v/>
      </c>
      <c r="AZ462" s="3"/>
      <c r="BA462" s="11">
        <v>7</v>
      </c>
      <c r="BB462" s="8" t="s">
        <v>8</v>
      </c>
      <c r="BC462" s="8" t="s">
        <v>8</v>
      </c>
      <c r="BD462" s="8" t="s">
        <v>8</v>
      </c>
      <c r="BE462" s="15" t="s">
        <v>34</v>
      </c>
      <c r="BF462" s="8">
        <v>720</v>
      </c>
      <c r="BG462" s="8" t="s">
        <v>31</v>
      </c>
    </row>
    <row r="463" spans="1:59">
      <c r="A463" s="1">
        <v>7</v>
      </c>
      <c r="B463" s="3">
        <f t="shared" ca="1" si="103"/>
        <v>10</v>
      </c>
      <c r="C463" s="1"/>
      <c r="D463" s="3">
        <f t="shared" ca="1" si="91"/>
        <v>10</v>
      </c>
      <c r="E463" s="3" t="str">
        <f t="shared" ca="1" si="92"/>
        <v>o5b</v>
      </c>
      <c r="F463" s="6">
        <f t="shared" ca="1" si="104"/>
        <v>101</v>
      </c>
      <c r="G463" s="54" t="str">
        <f t="shared" ca="1" si="105"/>
        <v/>
      </c>
      <c r="I463" s="3">
        <f t="shared" ref="I463:I526" ca="1" si="121">RANDBETWEEN(1,5)</f>
        <v>2</v>
      </c>
      <c r="J463" s="3">
        <v>4</v>
      </c>
      <c r="K463" s="3">
        <f t="shared" si="106"/>
        <v>4</v>
      </c>
      <c r="L463" s="3">
        <f t="shared" si="107"/>
        <v>8</v>
      </c>
      <c r="M463" s="10" t="str">
        <f t="shared" ca="1" si="94"/>
        <v>o5b8</v>
      </c>
      <c r="N463" s="29" t="str">
        <f t="shared" ca="1" si="108"/>
        <v>o5b8</v>
      </c>
      <c r="O463" s="5">
        <f t="shared" si="109"/>
        <v>480</v>
      </c>
      <c r="P463" s="3">
        <f t="shared" ca="1" si="118"/>
        <v>1440</v>
      </c>
      <c r="Q463" s="3" t="str">
        <f t="shared" ca="1" si="110"/>
        <v>chr</v>
      </c>
      <c r="R463" s="3">
        <f t="shared" ca="1" si="111"/>
        <v>2</v>
      </c>
      <c r="S463" s="3" t="str">
        <f t="shared" ca="1" si="95"/>
        <v>Z</v>
      </c>
      <c r="T463" s="3">
        <f t="shared" ca="1" si="112"/>
        <v>49</v>
      </c>
      <c r="U463" s="3">
        <f t="shared" ca="1" si="119"/>
        <v>49</v>
      </c>
      <c r="V463" s="3">
        <f t="shared" ca="1" si="96"/>
        <v>49</v>
      </c>
      <c r="W463" s="3" t="str">
        <f t="shared" ca="1" si="97"/>
        <v>Dm</v>
      </c>
      <c r="X463" s="3">
        <f t="shared" ca="1" si="113"/>
        <v>4</v>
      </c>
      <c r="Y463" s="55" t="str">
        <f t="shared" ca="1" si="98"/>
        <v>o5f8</v>
      </c>
      <c r="Z463" s="3">
        <f t="shared" ca="1" si="99"/>
        <v>4909</v>
      </c>
      <c r="AA463" s="76"/>
      <c r="AB463" s="77" t="str">
        <f t="shared" ca="1" si="114"/>
        <v/>
      </c>
      <c r="AC463" s="77" t="str">
        <f t="shared" ca="1" si="115"/>
        <v/>
      </c>
      <c r="AD463" s="77" t="str">
        <f t="shared" ca="1" si="115"/>
        <v/>
      </c>
      <c r="AE463" s="77" t="str">
        <f t="shared" ca="1" si="115"/>
        <v/>
      </c>
      <c r="AF463" s="77" t="str">
        <f t="shared" ca="1" si="115"/>
        <v/>
      </c>
      <c r="AG463" s="77" t="str">
        <f t="shared" ca="1" si="115"/>
        <v/>
      </c>
      <c r="AH463" s="76"/>
      <c r="AI463" s="3" t="str">
        <f t="shared" ca="1" si="116"/>
        <v/>
      </c>
      <c r="AJ463" s="3" t="str">
        <f t="shared" ca="1" si="116"/>
        <v/>
      </c>
      <c r="AK463" s="3" t="str">
        <f t="shared" ca="1" si="116"/>
        <v/>
      </c>
      <c r="AL463" s="3" t="str">
        <f t="shared" ca="1" si="116"/>
        <v/>
      </c>
      <c r="AM463" s="3" t="str">
        <f t="shared" ca="1" si="116"/>
        <v/>
      </c>
      <c r="AN463" s="3" t="str">
        <f t="shared" ca="1" si="116"/>
        <v/>
      </c>
      <c r="AO463" s="3" t="str">
        <f t="shared" ca="1" si="116"/>
        <v/>
      </c>
      <c r="AP463" s="3" t="str">
        <f t="shared" ca="1" si="116"/>
        <v/>
      </c>
      <c r="AQ463" s="106"/>
      <c r="AR463" s="3" t="str">
        <f t="shared" ca="1" si="120"/>
        <v/>
      </c>
      <c r="AS463" s="3" t="str">
        <f t="shared" ca="1" si="117"/>
        <v/>
      </c>
      <c r="AT463" s="3" t="str">
        <f t="shared" ca="1" si="117"/>
        <v/>
      </c>
      <c r="AU463" s="3" t="str">
        <f t="shared" ca="1" si="117"/>
        <v/>
      </c>
      <c r="AV463" s="3" t="str">
        <f t="shared" ca="1" si="117"/>
        <v/>
      </c>
      <c r="AW463" s="3" t="str">
        <f t="shared" ca="1" si="117"/>
        <v/>
      </c>
      <c r="AX463" s="3" t="str">
        <f t="shared" ca="1" si="117"/>
        <v/>
      </c>
      <c r="AY463" s="3" t="str">
        <f t="shared" ca="1" si="117"/>
        <v/>
      </c>
      <c r="BA463" s="11">
        <v>8</v>
      </c>
      <c r="BB463" s="8" t="s">
        <v>9</v>
      </c>
      <c r="BC463" s="8" t="s">
        <v>9</v>
      </c>
      <c r="BD463" s="8" t="s">
        <v>9</v>
      </c>
      <c r="BE463" s="15">
        <v>16</v>
      </c>
      <c r="BF463" s="8">
        <v>240</v>
      </c>
      <c r="BG463" s="8"/>
    </row>
    <row r="464" spans="1:59">
      <c r="A464" s="1">
        <v>8</v>
      </c>
      <c r="B464" s="3">
        <f t="shared" ca="1" si="103"/>
        <v>9</v>
      </c>
      <c r="C464" s="1"/>
      <c r="D464" s="3">
        <f t="shared" ca="1" si="91"/>
        <v>9</v>
      </c>
      <c r="E464" s="3" t="str">
        <f t="shared" ca="1" si="92"/>
        <v>o5a</v>
      </c>
      <c r="F464" s="6">
        <f t="shared" ca="1" si="104"/>
        <v>120</v>
      </c>
      <c r="G464" s="54" t="str">
        <f t="shared" ca="1" si="105"/>
        <v/>
      </c>
      <c r="I464" s="3">
        <f t="shared" ca="1" si="121"/>
        <v>1</v>
      </c>
      <c r="J464" s="3"/>
      <c r="K464" s="3">
        <f t="shared" ca="1" si="106"/>
        <v>1</v>
      </c>
      <c r="L464" s="3">
        <f t="shared" ca="1" si="107"/>
        <v>2</v>
      </c>
      <c r="M464" s="10" t="str">
        <f t="shared" ca="1" si="94"/>
        <v>o5a2</v>
      </c>
      <c r="N464" s="29" t="str">
        <f t="shared" ca="1" si="108"/>
        <v>o5a2</v>
      </c>
      <c r="O464" s="5">
        <f t="shared" ca="1" si="109"/>
        <v>1920</v>
      </c>
      <c r="P464" s="3">
        <f t="shared" ca="1" si="118"/>
        <v>3360</v>
      </c>
      <c r="Q464" s="3" t="str">
        <f t="shared" ca="1" si="110"/>
        <v/>
      </c>
      <c r="R464" s="3" t="str">
        <f t="shared" ca="1" si="111"/>
        <v/>
      </c>
      <c r="S464" s="3" t="str">
        <f t="shared" ca="1" si="95"/>
        <v>Z</v>
      </c>
      <c r="T464" s="3">
        <f t="shared" ca="1" si="112"/>
        <v>49</v>
      </c>
      <c r="U464" s="3" t="str">
        <f t="shared" ca="1" si="119"/>
        <v/>
      </c>
      <c r="V464" s="3">
        <f t="shared" ca="1" si="96"/>
        <v>49</v>
      </c>
      <c r="W464" s="3" t="str">
        <f t="shared" ca="1" si="97"/>
        <v/>
      </c>
      <c r="X464" s="3" t="str">
        <f t="shared" ca="1" si="113"/>
        <v/>
      </c>
      <c r="Y464" s="55" t="str">
        <f t="shared" ca="1" si="98"/>
        <v>o5a2</v>
      </c>
      <c r="Z464" s="3">
        <f t="shared" ca="1" si="99"/>
        <v>4958</v>
      </c>
      <c r="AA464" s="76"/>
      <c r="AB464" s="77" t="str">
        <f t="shared" ca="1" si="114"/>
        <v/>
      </c>
      <c r="AC464" s="77" t="str">
        <f t="shared" ca="1" si="115"/>
        <v/>
      </c>
      <c r="AD464" s="77" t="str">
        <f t="shared" ca="1" si="115"/>
        <v/>
      </c>
      <c r="AE464" s="77" t="str">
        <f t="shared" ca="1" si="115"/>
        <v/>
      </c>
      <c r="AF464" s="77" t="str">
        <f t="shared" ca="1" si="115"/>
        <v/>
      </c>
      <c r="AG464" s="77" t="str">
        <f t="shared" ca="1" si="115"/>
        <v/>
      </c>
      <c r="AH464" s="76"/>
      <c r="AI464" s="3" t="str">
        <f t="shared" ca="1" si="116"/>
        <v/>
      </c>
      <c r="AJ464" s="3" t="str">
        <f t="shared" ca="1" si="116"/>
        <v/>
      </c>
      <c r="AK464" s="3" t="str">
        <f t="shared" ca="1" si="116"/>
        <v/>
      </c>
      <c r="AL464" s="3" t="str">
        <f t="shared" ca="1" si="116"/>
        <v/>
      </c>
      <c r="AM464" s="3" t="str">
        <f t="shared" ca="1" si="116"/>
        <v/>
      </c>
      <c r="AN464" s="3" t="str">
        <f t="shared" ca="1" si="116"/>
        <v/>
      </c>
      <c r="AO464" s="3" t="str">
        <f t="shared" ca="1" si="116"/>
        <v/>
      </c>
      <c r="AP464" s="3" t="str">
        <f t="shared" ca="1" si="116"/>
        <v/>
      </c>
      <c r="AQ464" s="106"/>
      <c r="AR464" s="3" t="str">
        <f t="shared" ca="1" si="120"/>
        <v/>
      </c>
      <c r="AS464" s="3" t="str">
        <f t="shared" ca="1" si="117"/>
        <v/>
      </c>
      <c r="AT464" s="3" t="str">
        <f t="shared" ca="1" si="117"/>
        <v/>
      </c>
      <c r="AU464" s="3" t="str">
        <f t="shared" ca="1" si="117"/>
        <v/>
      </c>
      <c r="AV464" s="3" t="str">
        <f t="shared" ca="1" si="117"/>
        <v/>
      </c>
      <c r="AW464" s="3" t="str">
        <f t="shared" ca="1" si="117"/>
        <v/>
      </c>
      <c r="AX464" s="3" t="str">
        <f t="shared" ca="1" si="117"/>
        <v/>
      </c>
      <c r="AY464" s="3" t="str">
        <f t="shared" ca="1" si="117"/>
        <v/>
      </c>
      <c r="BA464" s="11">
        <v>9</v>
      </c>
      <c r="BB464" s="8" t="s">
        <v>10</v>
      </c>
      <c r="BC464" s="8" t="s">
        <v>10</v>
      </c>
      <c r="BD464" s="8" t="s">
        <v>10</v>
      </c>
      <c r="BE464" s="16">
        <v>32</v>
      </c>
      <c r="BF464" s="8">
        <v>120</v>
      </c>
      <c r="BG464" s="8"/>
    </row>
    <row r="465" spans="1:60">
      <c r="A465" s="1">
        <v>9</v>
      </c>
      <c r="B465" s="3">
        <f t="shared" ca="1" si="103"/>
        <v>7</v>
      </c>
      <c r="C465" s="1"/>
      <c r="D465" s="3">
        <f t="shared" ca="1" si="91"/>
        <v>7</v>
      </c>
      <c r="E465" s="3" t="str">
        <f t="shared" ca="1" si="92"/>
        <v>o5f</v>
      </c>
      <c r="F465" s="6">
        <f t="shared" ca="1" si="104"/>
        <v>101</v>
      </c>
      <c r="G465" s="54" t="str">
        <f t="shared" ca="1" si="105"/>
        <v/>
      </c>
      <c r="I465" s="3">
        <f t="shared" ca="1" si="121"/>
        <v>1</v>
      </c>
      <c r="J465" s="3"/>
      <c r="K465" s="3">
        <f t="shared" ca="1" si="106"/>
        <v>1</v>
      </c>
      <c r="L465" s="3">
        <f t="shared" ca="1" si="107"/>
        <v>2</v>
      </c>
      <c r="M465" s="10" t="str">
        <f t="shared" ca="1" si="94"/>
        <v>o5f2</v>
      </c>
      <c r="N465" s="29" t="str">
        <f t="shared" ca="1" si="108"/>
        <v>o5f2</v>
      </c>
      <c r="O465" s="5">
        <f t="shared" ca="1" si="109"/>
        <v>1920</v>
      </c>
      <c r="P465" s="3">
        <f t="shared" ca="1" si="118"/>
        <v>0</v>
      </c>
      <c r="Q465" s="3" t="str">
        <f t="shared" ca="1" si="110"/>
        <v>chr</v>
      </c>
      <c r="R465" s="3">
        <f t="shared" ca="1" si="111"/>
        <v>5</v>
      </c>
      <c r="S465" s="3" t="str">
        <f t="shared" ca="1" si="95"/>
        <v/>
      </c>
      <c r="T465" s="3" t="str">
        <f t="shared" ca="1" si="112"/>
        <v/>
      </c>
      <c r="U465" s="3">
        <f t="shared" ca="1" si="119"/>
        <v>34</v>
      </c>
      <c r="V465" s="3">
        <f t="shared" ca="1" si="96"/>
        <v>34</v>
      </c>
      <c r="W465" s="3" t="str">
        <f t="shared" ca="1" si="97"/>
        <v>G</v>
      </c>
      <c r="X465" s="3">
        <f t="shared" ca="1" si="113"/>
        <v>3</v>
      </c>
      <c r="Y465" s="55" t="str">
        <f t="shared" ca="1" si="98"/>
        <v>o5d2</v>
      </c>
      <c r="Z465" s="3">
        <f t="shared" ca="1" si="99"/>
        <v>3404</v>
      </c>
      <c r="AA465" s="76"/>
      <c r="AB465" s="77" t="str">
        <f t="shared" ca="1" si="114"/>
        <v>q80v80G(4)</v>
      </c>
      <c r="AC465" s="77" t="str">
        <f t="shared" ca="1" si="115"/>
        <v>q100v70G(4)</v>
      </c>
      <c r="AD465" s="77" t="str">
        <f t="shared" ca="1" si="115"/>
        <v>q80v0G(8)</v>
      </c>
      <c r="AE465" s="77" t="str">
        <f t="shared" ca="1" si="115"/>
        <v>q40v70G(8)</v>
      </c>
      <c r="AF465" s="77" t="str">
        <f t="shared" ca="1" si="115"/>
        <v>q40v0G(8)</v>
      </c>
      <c r="AG465" s="77" t="str">
        <f t="shared" ca="1" si="115"/>
        <v>q40v60G(8)</v>
      </c>
      <c r="AH465" s="76"/>
      <c r="AI465" s="3" t="str">
        <f t="shared" ca="1" si="116"/>
        <v>v80o3g8</v>
      </c>
      <c r="AJ465" s="3" t="str">
        <f t="shared" ca="1" si="116"/>
        <v>v70o3g8</v>
      </c>
      <c r="AK465" s="3" t="str">
        <f t="shared" ca="1" si="116"/>
        <v>v70o3b8</v>
      </c>
      <c r="AL465" s="3" t="str">
        <f t="shared" ca="1" si="116"/>
        <v>v70o4d8</v>
      </c>
      <c r="AM465" s="3" t="str">
        <f t="shared" ca="1" si="116"/>
        <v>v80o4d8</v>
      </c>
      <c r="AN465" s="3" t="str">
        <f t="shared" ca="1" si="116"/>
        <v>v70o3b8</v>
      </c>
      <c r="AO465" s="3" t="str">
        <f t="shared" ca="1" si="116"/>
        <v>v70o3b8</v>
      </c>
      <c r="AP465" s="3" t="str">
        <f t="shared" ca="1" si="116"/>
        <v>v70o3g8</v>
      </c>
      <c r="AQ465" s="106"/>
      <c r="AR465" s="3" t="str">
        <f t="shared" ca="1" si="120"/>
        <v>v0o5b8</v>
      </c>
      <c r="AS465" s="3" t="str">
        <f t="shared" ca="1" si="117"/>
        <v>v0o6g8</v>
      </c>
      <c r="AT465" s="3" t="str">
        <f t="shared" ca="1" si="117"/>
        <v>v0o6b8</v>
      </c>
      <c r="AU465" s="3" t="str">
        <f t="shared" ca="1" si="117"/>
        <v>v0o6d8</v>
      </c>
      <c r="AV465" s="3" t="str">
        <f t="shared" ca="1" si="117"/>
        <v>v0o6b8</v>
      </c>
      <c r="AW465" s="3" t="str">
        <f t="shared" ca="1" si="117"/>
        <v>v70o6b8</v>
      </c>
      <c r="AX465" s="3" t="str">
        <f t="shared" ca="1" si="117"/>
        <v>v70o6f8</v>
      </c>
      <c r="AY465" s="3" t="str">
        <f t="shared" ca="1" si="117"/>
        <v>v0o6g8</v>
      </c>
      <c r="BA465" s="11">
        <v>10</v>
      </c>
      <c r="BB465" s="8" t="s">
        <v>11</v>
      </c>
      <c r="BC465" s="8" t="s">
        <v>11</v>
      </c>
      <c r="BD465" s="8" t="s">
        <v>11</v>
      </c>
      <c r="BE465" s="8"/>
      <c r="BF465" s="8"/>
      <c r="BG465" s="8"/>
    </row>
    <row r="466" spans="1:60">
      <c r="A466" s="1">
        <v>10</v>
      </c>
      <c r="B466" s="3">
        <f t="shared" ca="1" si="103"/>
        <v>11</v>
      </c>
      <c r="C466" s="1"/>
      <c r="D466" s="3">
        <f t="shared" ca="1" si="91"/>
        <v>11</v>
      </c>
      <c r="E466" s="3" t="str">
        <f t="shared" ca="1" si="92"/>
        <v>o6c</v>
      </c>
      <c r="F466" s="6">
        <f t="shared" ca="1" si="104"/>
        <v>116</v>
      </c>
      <c r="G466" s="54" t="str">
        <f t="shared" ca="1" si="105"/>
        <v/>
      </c>
      <c r="I466" s="3">
        <f t="shared" ca="1" si="121"/>
        <v>5</v>
      </c>
      <c r="J466" s="3"/>
      <c r="K466" s="3">
        <f t="shared" ca="1" si="106"/>
        <v>5</v>
      </c>
      <c r="L466" s="3" t="str">
        <f t="shared" ca="1" si="107"/>
        <v>4</v>
      </c>
      <c r="M466" s="10" t="str">
        <f t="shared" ca="1" si="94"/>
        <v>o6c4</v>
      </c>
      <c r="N466" s="29" t="str">
        <f t="shared" ca="1" si="108"/>
        <v>o6c4</v>
      </c>
      <c r="O466" s="5">
        <f t="shared" ca="1" si="109"/>
        <v>960</v>
      </c>
      <c r="P466" s="3">
        <f t="shared" ca="1" si="118"/>
        <v>960</v>
      </c>
      <c r="Q466" s="3" t="str">
        <f t="shared" ca="1" si="110"/>
        <v>chr</v>
      </c>
      <c r="R466" s="3">
        <f t="shared" ca="1" si="111"/>
        <v>5</v>
      </c>
      <c r="S466" s="3" t="str">
        <f t="shared" ca="1" si="95"/>
        <v>Z</v>
      </c>
      <c r="T466" s="3">
        <f t="shared" ca="1" si="112"/>
        <v>34</v>
      </c>
      <c r="U466" s="3">
        <f t="shared" ca="1" si="119"/>
        <v>34</v>
      </c>
      <c r="V466" s="3">
        <f t="shared" ca="1" si="96"/>
        <v>34</v>
      </c>
      <c r="W466" s="3" t="str">
        <f t="shared" ca="1" si="97"/>
        <v>G</v>
      </c>
      <c r="X466" s="3">
        <f t="shared" ca="1" si="113"/>
        <v>3</v>
      </c>
      <c r="Y466" s="55" t="str">
        <f t="shared" ca="1" si="98"/>
        <v>o5d4</v>
      </c>
      <c r="Z466" s="3">
        <f t="shared" ca="1" si="99"/>
        <v>3480</v>
      </c>
      <c r="AA466" s="76"/>
      <c r="AB466" s="77" t="str">
        <f t="shared" ca="1" si="114"/>
        <v/>
      </c>
      <c r="AC466" s="77" t="str">
        <f t="shared" ca="1" si="115"/>
        <v/>
      </c>
      <c r="AD466" s="77" t="str">
        <f t="shared" ca="1" si="115"/>
        <v/>
      </c>
      <c r="AE466" s="77" t="str">
        <f t="shared" ca="1" si="115"/>
        <v/>
      </c>
      <c r="AF466" s="77" t="str">
        <f t="shared" ca="1" si="115"/>
        <v/>
      </c>
      <c r="AG466" s="77" t="str">
        <f t="shared" ca="1" si="115"/>
        <v/>
      </c>
      <c r="AH466" s="76"/>
      <c r="AI466" s="3" t="str">
        <f t="shared" ca="1" si="116"/>
        <v/>
      </c>
      <c r="AJ466" s="3" t="str">
        <f t="shared" ca="1" si="116"/>
        <v/>
      </c>
      <c r="AK466" s="3" t="str">
        <f t="shared" ca="1" si="116"/>
        <v/>
      </c>
      <c r="AL466" s="3" t="str">
        <f t="shared" ca="1" si="116"/>
        <v/>
      </c>
      <c r="AM466" s="3" t="str">
        <f t="shared" ca="1" si="116"/>
        <v/>
      </c>
      <c r="AN466" s="3" t="str">
        <f t="shared" ca="1" si="116"/>
        <v/>
      </c>
      <c r="AO466" s="3" t="str">
        <f t="shared" ca="1" si="116"/>
        <v/>
      </c>
      <c r="AP466" s="3" t="str">
        <f t="shared" ca="1" si="116"/>
        <v/>
      </c>
      <c r="AQ466" s="106"/>
      <c r="AR466" s="3" t="str">
        <f t="shared" ca="1" si="120"/>
        <v/>
      </c>
      <c r="AS466" s="3" t="str">
        <f t="shared" ca="1" si="117"/>
        <v/>
      </c>
      <c r="AT466" s="3" t="str">
        <f t="shared" ca="1" si="117"/>
        <v/>
      </c>
      <c r="AU466" s="3" t="str">
        <f t="shared" ca="1" si="117"/>
        <v/>
      </c>
      <c r="AV466" s="3" t="str">
        <f t="shared" ca="1" si="117"/>
        <v/>
      </c>
      <c r="AW466" s="3" t="str">
        <f t="shared" ca="1" si="117"/>
        <v/>
      </c>
      <c r="AX466" s="3" t="str">
        <f t="shared" ca="1" si="117"/>
        <v/>
      </c>
      <c r="AY466" s="3" t="str">
        <f t="shared" ca="1" si="117"/>
        <v/>
      </c>
      <c r="BA466" s="11">
        <v>11</v>
      </c>
      <c r="BB466" s="8" t="s">
        <v>12</v>
      </c>
      <c r="BC466" s="8" t="s">
        <v>12</v>
      </c>
      <c r="BD466" s="8" t="s">
        <v>12</v>
      </c>
      <c r="BE466" s="8"/>
      <c r="BF466" s="8"/>
      <c r="BG466" s="8"/>
    </row>
    <row r="467" spans="1:60">
      <c r="A467" s="1">
        <v>11</v>
      </c>
      <c r="B467" s="3">
        <f t="shared" ca="1" si="103"/>
        <v>12</v>
      </c>
      <c r="C467" s="1"/>
      <c r="D467" s="3">
        <f t="shared" ca="1" si="91"/>
        <v>12</v>
      </c>
      <c r="E467" s="3" t="str">
        <f t="shared" ca="1" si="92"/>
        <v>o6d</v>
      </c>
      <c r="F467" s="6">
        <f t="shared" ca="1" si="104"/>
        <v>106</v>
      </c>
      <c r="G467" s="54" t="str">
        <f t="shared" ca="1" si="105"/>
        <v/>
      </c>
      <c r="I467" s="3">
        <f t="shared" ca="1" si="121"/>
        <v>2</v>
      </c>
      <c r="J467" s="3"/>
      <c r="K467" s="3">
        <f t="shared" ca="1" si="106"/>
        <v>2</v>
      </c>
      <c r="L467" s="3" t="str">
        <f t="shared" ca="1" si="107"/>
        <v>4^8</v>
      </c>
      <c r="M467" s="10" t="str">
        <f t="shared" ca="1" si="94"/>
        <v>o6d4^8</v>
      </c>
      <c r="N467" s="29" t="str">
        <f t="shared" ca="1" si="108"/>
        <v>o6d4^8</v>
      </c>
      <c r="O467" s="5">
        <f t="shared" ca="1" si="109"/>
        <v>1440</v>
      </c>
      <c r="P467" s="3">
        <f t="shared" ca="1" si="118"/>
        <v>2400</v>
      </c>
      <c r="Q467" s="3" t="str">
        <f t="shared" ca="1" si="110"/>
        <v>chr</v>
      </c>
      <c r="R467" s="3">
        <f t="shared" ca="1" si="111"/>
        <v>5</v>
      </c>
      <c r="S467" s="3" t="str">
        <f t="shared" ca="1" si="95"/>
        <v>Z</v>
      </c>
      <c r="T467" s="3">
        <f t="shared" ca="1" si="112"/>
        <v>34</v>
      </c>
      <c r="U467" s="3">
        <f t="shared" ca="1" si="119"/>
        <v>34</v>
      </c>
      <c r="V467" s="3">
        <f t="shared" ca="1" si="96"/>
        <v>34</v>
      </c>
      <c r="W467" s="3" t="str">
        <f t="shared" ca="1" si="97"/>
        <v>G</v>
      </c>
      <c r="X467" s="3">
        <f t="shared" ca="1" si="113"/>
        <v>5</v>
      </c>
      <c r="Y467" s="55" t="str">
        <f t="shared" ca="1" si="98"/>
        <v>o5b4^8</v>
      </c>
      <c r="Z467" s="3">
        <f t="shared" ca="1" si="99"/>
        <v>3404</v>
      </c>
      <c r="AA467" s="76"/>
      <c r="AB467" s="77" t="str">
        <f t="shared" ca="1" si="114"/>
        <v/>
      </c>
      <c r="AC467" s="77" t="str">
        <f t="shared" ca="1" si="115"/>
        <v/>
      </c>
      <c r="AD467" s="77" t="str">
        <f t="shared" ca="1" si="115"/>
        <v/>
      </c>
      <c r="AE467" s="77" t="str">
        <f t="shared" ca="1" si="115"/>
        <v/>
      </c>
      <c r="AF467" s="77" t="str">
        <f t="shared" ca="1" si="115"/>
        <v/>
      </c>
      <c r="AG467" s="77" t="str">
        <f t="shared" ca="1" si="115"/>
        <v/>
      </c>
      <c r="AH467" s="76"/>
      <c r="AI467" s="3" t="str">
        <f t="shared" ca="1" si="116"/>
        <v/>
      </c>
      <c r="AJ467" s="3" t="str">
        <f t="shared" ca="1" si="116"/>
        <v/>
      </c>
      <c r="AK467" s="3" t="str">
        <f t="shared" ca="1" si="116"/>
        <v/>
      </c>
      <c r="AL467" s="3" t="str">
        <f t="shared" ca="1" si="116"/>
        <v/>
      </c>
      <c r="AM467" s="3" t="str">
        <f t="shared" ca="1" si="116"/>
        <v/>
      </c>
      <c r="AN467" s="3" t="str">
        <f t="shared" ca="1" si="116"/>
        <v/>
      </c>
      <c r="AO467" s="3" t="str">
        <f t="shared" ca="1" si="116"/>
        <v/>
      </c>
      <c r="AP467" s="3" t="str">
        <f t="shared" ca="1" si="116"/>
        <v/>
      </c>
      <c r="AQ467" s="106"/>
      <c r="AR467" s="3" t="str">
        <f t="shared" ca="1" si="120"/>
        <v/>
      </c>
      <c r="AS467" s="3" t="str">
        <f t="shared" ca="1" si="117"/>
        <v/>
      </c>
      <c r="AT467" s="3" t="str">
        <f t="shared" ca="1" si="117"/>
        <v/>
      </c>
      <c r="AU467" s="3" t="str">
        <f t="shared" ca="1" si="117"/>
        <v/>
      </c>
      <c r="AV467" s="3" t="str">
        <f t="shared" ca="1" si="117"/>
        <v/>
      </c>
      <c r="AW467" s="3" t="str">
        <f t="shared" ca="1" si="117"/>
        <v/>
      </c>
      <c r="AX467" s="3" t="str">
        <f t="shared" ca="1" si="117"/>
        <v/>
      </c>
      <c r="AY467" s="3" t="str">
        <f t="shared" ca="1" si="117"/>
        <v/>
      </c>
      <c r="BA467" s="11">
        <v>12</v>
      </c>
      <c r="BB467" s="8" t="s">
        <v>13</v>
      </c>
      <c r="BC467" s="8" t="s">
        <v>35</v>
      </c>
      <c r="BD467" s="8" t="s">
        <v>19</v>
      </c>
      <c r="BE467" s="8"/>
      <c r="BF467" s="8"/>
      <c r="BG467" s="8"/>
    </row>
    <row r="468" spans="1:60">
      <c r="A468" s="1">
        <v>12</v>
      </c>
      <c r="B468" s="3">
        <f t="shared" ca="1" si="103"/>
        <v>11</v>
      </c>
      <c r="C468" s="1"/>
      <c r="D468" s="3">
        <f t="shared" ca="1" si="91"/>
        <v>11</v>
      </c>
      <c r="E468" s="3" t="str">
        <f t="shared" ca="1" si="92"/>
        <v>o6c</v>
      </c>
      <c r="F468" s="6">
        <f t="shared" ca="1" si="104"/>
        <v>102</v>
      </c>
      <c r="G468" s="54" t="str">
        <f t="shared" ca="1" si="105"/>
        <v>r</v>
      </c>
      <c r="I468" s="3">
        <f t="shared" ca="1" si="121"/>
        <v>4</v>
      </c>
      <c r="J468" s="3"/>
      <c r="K468" s="3">
        <f t="shared" ca="1" si="106"/>
        <v>4</v>
      </c>
      <c r="L468" s="3">
        <f t="shared" ca="1" si="107"/>
        <v>8</v>
      </c>
      <c r="M468" s="10" t="str">
        <f t="shared" ca="1" si="94"/>
        <v>r8</v>
      </c>
      <c r="N468" s="29" t="str">
        <f t="shared" ca="1" si="108"/>
        <v>o6c8</v>
      </c>
      <c r="O468" s="5">
        <f t="shared" ca="1" si="109"/>
        <v>480</v>
      </c>
      <c r="P468" s="3">
        <f t="shared" ca="1" si="118"/>
        <v>2880</v>
      </c>
      <c r="Q468" s="3" t="str">
        <f t="shared" ca="1" si="110"/>
        <v/>
      </c>
      <c r="R468" s="3" t="str">
        <f t="shared" ca="1" si="111"/>
        <v/>
      </c>
      <c r="S468" s="3" t="str">
        <f t="shared" ca="1" si="95"/>
        <v>Z</v>
      </c>
      <c r="T468" s="3">
        <f t="shared" ca="1" si="112"/>
        <v>34</v>
      </c>
      <c r="U468" s="3" t="str">
        <f t="shared" ca="1" si="119"/>
        <v/>
      </c>
      <c r="V468" s="3">
        <f t="shared" ca="1" si="96"/>
        <v>34</v>
      </c>
      <c r="W468" s="3" t="str">
        <f t="shared" ca="1" si="97"/>
        <v/>
      </c>
      <c r="X468" s="3" t="str">
        <f t="shared" ca="1" si="113"/>
        <v/>
      </c>
      <c r="Y468" s="55" t="str">
        <f t="shared" ca="1" si="98"/>
        <v>r8</v>
      </c>
      <c r="Z468" s="3">
        <f t="shared" ca="1" si="99"/>
        <v>3440</v>
      </c>
      <c r="AA468" s="76"/>
      <c r="AB468" s="77" t="str">
        <f t="shared" ca="1" si="114"/>
        <v/>
      </c>
      <c r="AC468" s="77" t="str">
        <f t="shared" ca="1" si="115"/>
        <v/>
      </c>
      <c r="AD468" s="77" t="str">
        <f t="shared" ca="1" si="115"/>
        <v/>
      </c>
      <c r="AE468" s="77" t="str">
        <f t="shared" ca="1" si="115"/>
        <v/>
      </c>
      <c r="AF468" s="77" t="str">
        <f t="shared" ca="1" si="115"/>
        <v/>
      </c>
      <c r="AG468" s="77" t="str">
        <f t="shared" ca="1" si="115"/>
        <v/>
      </c>
      <c r="AH468" s="76"/>
      <c r="AI468" s="3" t="str">
        <f t="shared" ref="AI468:AP477" ca="1" si="122">IF($P468=0,"v"&amp;AI$455&amp;VLOOKUP($R468,$BB$490:$BG$496,AI$454)&amp;$AI$453,"")</f>
        <v/>
      </c>
      <c r="AJ468" s="3" t="str">
        <f t="shared" ca="1" si="122"/>
        <v/>
      </c>
      <c r="AK468" s="3" t="str">
        <f t="shared" ca="1" si="122"/>
        <v/>
      </c>
      <c r="AL468" s="3" t="str">
        <f t="shared" ca="1" si="122"/>
        <v/>
      </c>
      <c r="AM468" s="3" t="str">
        <f t="shared" ca="1" si="122"/>
        <v/>
      </c>
      <c r="AN468" s="3" t="str">
        <f t="shared" ca="1" si="122"/>
        <v/>
      </c>
      <c r="AO468" s="3" t="str">
        <f t="shared" ca="1" si="122"/>
        <v/>
      </c>
      <c r="AP468" s="3" t="str">
        <f t="shared" ca="1" si="122"/>
        <v/>
      </c>
      <c r="AQ468" s="106"/>
      <c r="AR468" s="3" t="str">
        <f t="shared" ca="1" si="120"/>
        <v/>
      </c>
      <c r="AS468" s="3" t="str">
        <f t="shared" ca="1" si="117"/>
        <v/>
      </c>
      <c r="AT468" s="3" t="str">
        <f t="shared" ca="1" si="117"/>
        <v/>
      </c>
      <c r="AU468" s="3" t="str">
        <f t="shared" ca="1" si="117"/>
        <v/>
      </c>
      <c r="AV468" s="3" t="str">
        <f t="shared" ca="1" si="117"/>
        <v/>
      </c>
      <c r="AW468" s="3" t="str">
        <f t="shared" ca="1" si="117"/>
        <v/>
      </c>
      <c r="AX468" s="3" t="str">
        <f t="shared" ca="1" si="117"/>
        <v/>
      </c>
      <c r="AY468" s="3" t="str">
        <f t="shared" ca="1" si="117"/>
        <v/>
      </c>
      <c r="BA468" s="11">
        <v>13</v>
      </c>
      <c r="BB468" s="8" t="s">
        <v>14</v>
      </c>
      <c r="BC468" s="8" t="s">
        <v>35</v>
      </c>
      <c r="BD468" s="8" t="s">
        <v>20</v>
      </c>
      <c r="BE468" s="8"/>
      <c r="BF468" s="8"/>
      <c r="BG468" s="8"/>
    </row>
    <row r="469" spans="1:60">
      <c r="A469" s="1">
        <v>13</v>
      </c>
      <c r="B469" s="3">
        <f t="shared" ca="1" si="103"/>
        <v>5</v>
      </c>
      <c r="C469" s="1"/>
      <c r="D469" s="3">
        <f t="shared" ca="1" si="91"/>
        <v>5</v>
      </c>
      <c r="E469" s="3" t="str">
        <f t="shared" ca="1" si="92"/>
        <v>o5d</v>
      </c>
      <c r="F469" s="6">
        <f t="shared" ca="1" si="104"/>
        <v>108</v>
      </c>
      <c r="G469" s="54" t="str">
        <f t="shared" ca="1" si="105"/>
        <v/>
      </c>
      <c r="I469" s="3">
        <f t="shared" ca="1" si="121"/>
        <v>2</v>
      </c>
      <c r="J469" s="3"/>
      <c r="K469" s="3">
        <f t="shared" ca="1" si="106"/>
        <v>2</v>
      </c>
      <c r="L469" s="3" t="str">
        <f t="shared" ca="1" si="107"/>
        <v>4^8</v>
      </c>
      <c r="M469" s="10" t="str">
        <f t="shared" ca="1" si="94"/>
        <v>o5d4^8</v>
      </c>
      <c r="N469" s="29" t="str">
        <f t="shared" ca="1" si="108"/>
        <v>o5d4^8</v>
      </c>
      <c r="O469" s="5">
        <f t="shared" ref="O469:O532" ca="1" si="123">VLOOKUP(I469,$BA$456:$BG$464,6)</f>
        <v>1440</v>
      </c>
      <c r="P469" s="3">
        <f t="shared" ca="1" si="118"/>
        <v>0</v>
      </c>
      <c r="Q469" s="3" t="str">
        <f t="shared" ca="1" si="110"/>
        <v>chr</v>
      </c>
      <c r="R469" s="3">
        <f t="shared" ca="1" si="111"/>
        <v>1</v>
      </c>
      <c r="S469" s="3" t="str">
        <f t="shared" ca="1" si="95"/>
        <v/>
      </c>
      <c r="T469" s="3" t="str">
        <f t="shared" ca="1" si="112"/>
        <v/>
      </c>
      <c r="U469" s="3">
        <f t="shared" ca="1" si="119"/>
        <v>7</v>
      </c>
      <c r="V469" s="3">
        <f t="shared" ca="1" si="96"/>
        <v>7</v>
      </c>
      <c r="W469" s="3" t="str">
        <f t="shared" ca="1" si="97"/>
        <v>C</v>
      </c>
      <c r="X469" s="3">
        <f t="shared" ca="1" si="113"/>
        <v>4</v>
      </c>
      <c r="Y469" s="55" t="str">
        <f t="shared" ca="1" si="98"/>
        <v>o5e4^8</v>
      </c>
      <c r="Z469" s="3">
        <f t="shared" ca="1" si="99"/>
        <v>750</v>
      </c>
      <c r="AA469" s="76"/>
      <c r="AB469" s="77" t="str">
        <f t="shared" ca="1" si="114"/>
        <v>q80v80C(4)</v>
      </c>
      <c r="AC469" s="77" t="str">
        <f t="shared" ca="1" si="115"/>
        <v>q100v70C(4)</v>
      </c>
      <c r="AD469" s="77" t="str">
        <f t="shared" ca="1" si="115"/>
        <v>q80v0C(8)</v>
      </c>
      <c r="AE469" s="77" t="str">
        <f t="shared" ca="1" si="115"/>
        <v>q40v70C(8)</v>
      </c>
      <c r="AF469" s="77" t="str">
        <f t="shared" ca="1" si="115"/>
        <v>q40v0C(8)</v>
      </c>
      <c r="AG469" s="77" t="str">
        <f t="shared" ca="1" si="115"/>
        <v>q40v60C(8)</v>
      </c>
      <c r="AH469" s="76"/>
      <c r="AI469" s="3" t="str">
        <f t="shared" ca="1" si="122"/>
        <v>v80o3c8</v>
      </c>
      <c r="AJ469" s="3" t="str">
        <f t="shared" ca="1" si="122"/>
        <v>v70o3c8</v>
      </c>
      <c r="AK469" s="3" t="str">
        <f t="shared" ca="1" si="122"/>
        <v>v70o3e8</v>
      </c>
      <c r="AL469" s="3" t="str">
        <f t="shared" ca="1" si="122"/>
        <v>v70o3g8</v>
      </c>
      <c r="AM469" s="3" t="str">
        <f t="shared" ca="1" si="122"/>
        <v>v80o3g8</v>
      </c>
      <c r="AN469" s="3" t="str">
        <f t="shared" ca="1" si="122"/>
        <v>v70o3e8</v>
      </c>
      <c r="AO469" s="3" t="str">
        <f t="shared" ca="1" si="122"/>
        <v>v70o3e8</v>
      </c>
      <c r="AP469" s="3" t="str">
        <f t="shared" ca="1" si="122"/>
        <v>v70o3c8</v>
      </c>
      <c r="AQ469" s="106"/>
      <c r="AR469" s="3" t="str">
        <f t="shared" ca="1" si="120"/>
        <v>v0o5g8</v>
      </c>
      <c r="AS469" s="3" t="str">
        <f t="shared" ca="1" si="117"/>
        <v>v0o6c8</v>
      </c>
      <c r="AT469" s="3" t="str">
        <f t="shared" ca="1" si="117"/>
        <v>v0o6e8</v>
      </c>
      <c r="AU469" s="3" t="str">
        <f t="shared" ca="1" si="117"/>
        <v>v0o6g8</v>
      </c>
      <c r="AV469" s="3" t="str">
        <f t="shared" ca="1" si="117"/>
        <v>v0o6e8</v>
      </c>
      <c r="AW469" s="3" t="str">
        <f t="shared" ca="1" si="117"/>
        <v>v70o6e8</v>
      </c>
      <c r="AX469" s="3" t="str">
        <f t="shared" ca="1" si="117"/>
        <v>v70o6b8</v>
      </c>
      <c r="AY469" s="3" t="str">
        <f t="shared" ca="1" si="117"/>
        <v>v0o6c8</v>
      </c>
      <c r="BA469" s="11">
        <v>14</v>
      </c>
      <c r="BB469" s="8" t="s">
        <v>15</v>
      </c>
      <c r="BC469" s="8"/>
      <c r="BD469" s="17" t="s">
        <v>35</v>
      </c>
      <c r="BE469" s="8"/>
      <c r="BF469" s="8"/>
      <c r="BG469" s="8"/>
    </row>
    <row r="470" spans="1:60">
      <c r="A470" s="1">
        <v>14</v>
      </c>
      <c r="B470" s="3">
        <f t="shared" ca="1" si="103"/>
        <v>10</v>
      </c>
      <c r="C470" s="1"/>
      <c r="D470" s="3">
        <f t="shared" ca="1" si="91"/>
        <v>10</v>
      </c>
      <c r="E470" s="3" t="str">
        <f t="shared" ca="1" si="92"/>
        <v>o5b</v>
      </c>
      <c r="F470" s="6">
        <f t="shared" ca="1" si="104"/>
        <v>107</v>
      </c>
      <c r="G470" s="54" t="str">
        <f t="shared" ca="1" si="105"/>
        <v/>
      </c>
      <c r="I470" s="3">
        <f t="shared" ca="1" si="121"/>
        <v>5</v>
      </c>
      <c r="J470" s="3"/>
      <c r="K470" s="3">
        <f t="shared" ca="1" si="106"/>
        <v>5</v>
      </c>
      <c r="L470" s="3" t="str">
        <f t="shared" ca="1" si="107"/>
        <v>4</v>
      </c>
      <c r="M470" s="10" t="str">
        <f t="shared" ca="1" si="94"/>
        <v>o5b4</v>
      </c>
      <c r="N470" s="29" t="str">
        <f t="shared" ca="1" si="108"/>
        <v>o5b4</v>
      </c>
      <c r="O470" s="5">
        <f t="shared" ca="1" si="123"/>
        <v>960</v>
      </c>
      <c r="P470" s="3">
        <f t="shared" ca="1" si="118"/>
        <v>960</v>
      </c>
      <c r="Q470" s="3" t="str">
        <f t="shared" ca="1" si="110"/>
        <v>chr</v>
      </c>
      <c r="R470" s="3">
        <f t="shared" ca="1" si="111"/>
        <v>1</v>
      </c>
      <c r="S470" s="3" t="str">
        <f t="shared" ca="1" si="95"/>
        <v>Z</v>
      </c>
      <c r="T470" s="3">
        <f t="shared" ca="1" si="112"/>
        <v>7</v>
      </c>
      <c r="U470" s="3">
        <f t="shared" ca="1" si="119"/>
        <v>7</v>
      </c>
      <c r="V470" s="3">
        <f t="shared" ca="1" si="96"/>
        <v>7</v>
      </c>
      <c r="W470" s="3" t="str">
        <f t="shared" ca="1" si="97"/>
        <v>C</v>
      </c>
      <c r="X470" s="3">
        <f t="shared" ca="1" si="113"/>
        <v>3</v>
      </c>
      <c r="Y470" s="55" t="str">
        <f t="shared" ca="1" si="98"/>
        <v>o5c4</v>
      </c>
      <c r="Z470" s="3">
        <f t="shared" ca="1" si="99"/>
        <v>787</v>
      </c>
      <c r="AA470" s="76"/>
      <c r="AB470" s="77" t="str">
        <f t="shared" ca="1" si="114"/>
        <v/>
      </c>
      <c r="AC470" s="77" t="str">
        <f t="shared" ca="1" si="115"/>
        <v/>
      </c>
      <c r="AD470" s="77" t="str">
        <f t="shared" ca="1" si="115"/>
        <v/>
      </c>
      <c r="AE470" s="77" t="str">
        <f t="shared" ca="1" si="115"/>
        <v/>
      </c>
      <c r="AF470" s="77" t="str">
        <f t="shared" ca="1" si="115"/>
        <v/>
      </c>
      <c r="AG470" s="77" t="str">
        <f t="shared" ca="1" si="115"/>
        <v/>
      </c>
      <c r="AH470" s="76"/>
      <c r="AI470" s="3" t="str">
        <f t="shared" ca="1" si="122"/>
        <v/>
      </c>
      <c r="AJ470" s="3" t="str">
        <f t="shared" ca="1" si="122"/>
        <v/>
      </c>
      <c r="AK470" s="3" t="str">
        <f t="shared" ca="1" si="122"/>
        <v/>
      </c>
      <c r="AL470" s="3" t="str">
        <f t="shared" ca="1" si="122"/>
        <v/>
      </c>
      <c r="AM470" s="3" t="str">
        <f t="shared" ca="1" si="122"/>
        <v/>
      </c>
      <c r="AN470" s="3" t="str">
        <f t="shared" ca="1" si="122"/>
        <v/>
      </c>
      <c r="AO470" s="3" t="str">
        <f t="shared" ca="1" si="122"/>
        <v/>
      </c>
      <c r="AP470" s="3" t="str">
        <f t="shared" ca="1" si="122"/>
        <v/>
      </c>
      <c r="AQ470" s="106"/>
      <c r="AR470" s="3" t="str">
        <f t="shared" ca="1" si="120"/>
        <v/>
      </c>
      <c r="AS470" s="3" t="str">
        <f t="shared" ca="1" si="117"/>
        <v/>
      </c>
      <c r="AT470" s="3" t="str">
        <f t="shared" ca="1" si="117"/>
        <v/>
      </c>
      <c r="AU470" s="3" t="str">
        <f t="shared" ca="1" si="117"/>
        <v/>
      </c>
      <c r="AV470" s="3" t="str">
        <f t="shared" ca="1" si="117"/>
        <v/>
      </c>
      <c r="AW470" s="3" t="str">
        <f t="shared" ca="1" si="117"/>
        <v/>
      </c>
      <c r="AX470" s="3" t="str">
        <f t="shared" ca="1" si="117"/>
        <v/>
      </c>
      <c r="AY470" s="3" t="str">
        <f t="shared" ca="1" si="117"/>
        <v/>
      </c>
      <c r="BA470" s="18">
        <v>15</v>
      </c>
      <c r="BB470" s="18" t="s">
        <v>36</v>
      </c>
      <c r="BC470" s="18"/>
      <c r="BE470" s="3"/>
      <c r="BF470" s="3"/>
    </row>
    <row r="471" spans="1:60">
      <c r="A471" s="1">
        <v>15</v>
      </c>
      <c r="B471" s="3">
        <f t="shared" ca="1" si="103"/>
        <v>11</v>
      </c>
      <c r="C471" s="1"/>
      <c r="D471" s="3">
        <f t="shared" ca="1" si="91"/>
        <v>11</v>
      </c>
      <c r="E471" s="3" t="str">
        <f t="shared" ca="1" si="92"/>
        <v>o6c</v>
      </c>
      <c r="F471" s="6">
        <f t="shared" ca="1" si="104"/>
        <v>101</v>
      </c>
      <c r="G471" s="54" t="str">
        <f t="shared" ca="1" si="105"/>
        <v/>
      </c>
      <c r="I471" s="3">
        <f t="shared" ca="1" si="121"/>
        <v>1</v>
      </c>
      <c r="J471" s="3"/>
      <c r="K471" s="3">
        <f t="shared" ca="1" si="106"/>
        <v>1</v>
      </c>
      <c r="L471" s="3">
        <f t="shared" ca="1" si="107"/>
        <v>2</v>
      </c>
      <c r="M471" s="10" t="str">
        <f t="shared" ca="1" si="94"/>
        <v>o6c2</v>
      </c>
      <c r="N471" s="29" t="str">
        <f t="shared" ca="1" si="108"/>
        <v>o6c2</v>
      </c>
      <c r="O471" s="5">
        <f t="shared" ca="1" si="123"/>
        <v>1920</v>
      </c>
      <c r="P471" s="3">
        <f t="shared" ca="1" si="118"/>
        <v>2880</v>
      </c>
      <c r="Q471" s="3" t="str">
        <f t="shared" ca="1" si="110"/>
        <v/>
      </c>
      <c r="R471" s="3" t="str">
        <f t="shared" ca="1" si="111"/>
        <v/>
      </c>
      <c r="S471" s="3" t="str">
        <f t="shared" ca="1" si="95"/>
        <v>Z</v>
      </c>
      <c r="T471" s="3">
        <f t="shared" ca="1" si="112"/>
        <v>7</v>
      </c>
      <c r="U471" s="3">
        <f t="shared" ca="1" si="119"/>
        <v>7</v>
      </c>
      <c r="V471" s="3">
        <f t="shared" ca="1" si="96"/>
        <v>7</v>
      </c>
      <c r="W471" s="3" t="str">
        <f t="shared" ca="1" si="97"/>
        <v/>
      </c>
      <c r="X471" s="3" t="str">
        <f t="shared" ca="1" si="113"/>
        <v/>
      </c>
      <c r="Y471" s="55" t="str">
        <f t="shared" ca="1" si="98"/>
        <v>o6c2</v>
      </c>
      <c r="Z471" s="3">
        <f t="shared" ca="1" si="99"/>
        <v>774</v>
      </c>
      <c r="AA471" s="76"/>
      <c r="AB471" s="77" t="str">
        <f t="shared" ca="1" si="114"/>
        <v/>
      </c>
      <c r="AC471" s="77" t="str">
        <f t="shared" ca="1" si="115"/>
        <v/>
      </c>
      <c r="AD471" s="77" t="str">
        <f t="shared" ca="1" si="115"/>
        <v/>
      </c>
      <c r="AE471" s="77" t="str">
        <f t="shared" ca="1" si="115"/>
        <v/>
      </c>
      <c r="AF471" s="77" t="str">
        <f t="shared" ca="1" si="115"/>
        <v/>
      </c>
      <c r="AG471" s="77" t="str">
        <f t="shared" ca="1" si="115"/>
        <v/>
      </c>
      <c r="AH471" s="76"/>
      <c r="AI471" s="3" t="str">
        <f t="shared" ca="1" si="122"/>
        <v/>
      </c>
      <c r="AJ471" s="3" t="str">
        <f t="shared" ca="1" si="122"/>
        <v/>
      </c>
      <c r="AK471" s="3" t="str">
        <f t="shared" ca="1" si="122"/>
        <v/>
      </c>
      <c r="AL471" s="3" t="str">
        <f t="shared" ca="1" si="122"/>
        <v/>
      </c>
      <c r="AM471" s="3" t="str">
        <f t="shared" ca="1" si="122"/>
        <v/>
      </c>
      <c r="AN471" s="3" t="str">
        <f t="shared" ca="1" si="122"/>
        <v/>
      </c>
      <c r="AO471" s="3" t="str">
        <f t="shared" ca="1" si="122"/>
        <v/>
      </c>
      <c r="AP471" s="3" t="str">
        <f t="shared" ca="1" si="122"/>
        <v/>
      </c>
      <c r="AQ471" s="106"/>
      <c r="AR471" s="3" t="str">
        <f t="shared" ca="1" si="120"/>
        <v/>
      </c>
      <c r="AS471" s="3" t="str">
        <f t="shared" ca="1" si="117"/>
        <v/>
      </c>
      <c r="AT471" s="3" t="str">
        <f t="shared" ca="1" si="117"/>
        <v/>
      </c>
      <c r="AU471" s="3" t="str">
        <f t="shared" ca="1" si="117"/>
        <v/>
      </c>
      <c r="AV471" s="3" t="str">
        <f t="shared" ca="1" si="117"/>
        <v/>
      </c>
      <c r="AW471" s="3" t="str">
        <f t="shared" ca="1" si="117"/>
        <v/>
      </c>
      <c r="AX471" s="3" t="str">
        <f t="shared" ca="1" si="117"/>
        <v/>
      </c>
      <c r="AY471" s="3" t="str">
        <f t="shared" ca="1" si="117"/>
        <v/>
      </c>
      <c r="BA471" s="19">
        <v>16</v>
      </c>
      <c r="BB471" s="19" t="s">
        <v>37</v>
      </c>
      <c r="BC471" s="19"/>
      <c r="BD471" s="19"/>
      <c r="BF471" s="3"/>
    </row>
    <row r="472" spans="1:60">
      <c r="A472" s="1">
        <v>16</v>
      </c>
      <c r="B472" s="3">
        <f t="shared" ca="1" si="103"/>
        <v>12</v>
      </c>
      <c r="C472" s="1"/>
      <c r="D472" s="3">
        <f t="shared" ca="1" si="91"/>
        <v>12</v>
      </c>
      <c r="E472" s="3" t="str">
        <f t="shared" ca="1" si="92"/>
        <v>o6d</v>
      </c>
      <c r="F472" s="6">
        <f t="shared" ca="1" si="104"/>
        <v>111</v>
      </c>
      <c r="G472" s="54" t="str">
        <f t="shared" ca="1" si="105"/>
        <v/>
      </c>
      <c r="I472" s="3">
        <f t="shared" ca="1" si="121"/>
        <v>3</v>
      </c>
      <c r="J472" s="3"/>
      <c r="K472" s="3">
        <f t="shared" ca="1" si="106"/>
        <v>3</v>
      </c>
      <c r="L472" s="3">
        <f t="shared" ca="1" si="107"/>
        <v>4</v>
      </c>
      <c r="M472" s="10" t="str">
        <f t="shared" ca="1" si="94"/>
        <v>o6d4</v>
      </c>
      <c r="N472" s="29" t="str">
        <f t="shared" ca="1" si="108"/>
        <v>o6d4</v>
      </c>
      <c r="O472" s="5">
        <f t="shared" ca="1" si="123"/>
        <v>960</v>
      </c>
      <c r="P472" s="3">
        <f t="shared" ca="1" si="118"/>
        <v>3840</v>
      </c>
      <c r="Q472" s="3" t="str">
        <f t="shared" ca="1" si="110"/>
        <v/>
      </c>
      <c r="R472" s="3" t="str">
        <f t="shared" ca="1" si="111"/>
        <v/>
      </c>
      <c r="S472" s="3" t="str">
        <f t="shared" ca="1" si="95"/>
        <v>Z</v>
      </c>
      <c r="T472" s="3">
        <f t="shared" ca="1" si="112"/>
        <v>7</v>
      </c>
      <c r="U472" s="3" t="str">
        <f t="shared" ca="1" si="119"/>
        <v/>
      </c>
      <c r="V472" s="3">
        <f t="shared" ca="1" si="96"/>
        <v>7</v>
      </c>
      <c r="W472" s="3" t="str">
        <f t="shared" ca="1" si="97"/>
        <v/>
      </c>
      <c r="X472" s="3" t="str">
        <f t="shared" ca="1" si="113"/>
        <v/>
      </c>
      <c r="Y472" s="55" t="str">
        <f t="shared" ca="1" si="98"/>
        <v>o6d4</v>
      </c>
      <c r="Z472" s="3">
        <f t="shared" ca="1" si="99"/>
        <v>721</v>
      </c>
      <c r="AA472" s="76"/>
      <c r="AB472" s="77" t="str">
        <f t="shared" ca="1" si="114"/>
        <v/>
      </c>
      <c r="AC472" s="77" t="str">
        <f t="shared" ca="1" si="115"/>
        <v/>
      </c>
      <c r="AD472" s="77" t="str">
        <f t="shared" ca="1" si="115"/>
        <v/>
      </c>
      <c r="AE472" s="77" t="str">
        <f t="shared" ca="1" si="115"/>
        <v/>
      </c>
      <c r="AF472" s="77" t="str">
        <f t="shared" ca="1" si="115"/>
        <v/>
      </c>
      <c r="AG472" s="77" t="str">
        <f t="shared" ca="1" si="115"/>
        <v/>
      </c>
      <c r="AH472" s="76"/>
      <c r="AI472" s="3" t="str">
        <f t="shared" ca="1" si="122"/>
        <v/>
      </c>
      <c r="AJ472" s="3" t="str">
        <f t="shared" ca="1" si="122"/>
        <v/>
      </c>
      <c r="AK472" s="3" t="str">
        <f t="shared" ca="1" si="122"/>
        <v/>
      </c>
      <c r="AL472" s="3" t="str">
        <f t="shared" ca="1" si="122"/>
        <v/>
      </c>
      <c r="AM472" s="3" t="str">
        <f t="shared" ca="1" si="122"/>
        <v/>
      </c>
      <c r="AN472" s="3" t="str">
        <f t="shared" ca="1" si="122"/>
        <v/>
      </c>
      <c r="AO472" s="3" t="str">
        <f t="shared" ca="1" si="122"/>
        <v/>
      </c>
      <c r="AP472" s="3" t="str">
        <f t="shared" ca="1" si="122"/>
        <v/>
      </c>
      <c r="AQ472" s="106"/>
      <c r="AR472" s="3" t="str">
        <f t="shared" ca="1" si="120"/>
        <v/>
      </c>
      <c r="AS472" s="3" t="str">
        <f t="shared" ca="1" si="117"/>
        <v/>
      </c>
      <c r="AT472" s="3" t="str">
        <f t="shared" ca="1" si="117"/>
        <v/>
      </c>
      <c r="AU472" s="3" t="str">
        <f t="shared" ca="1" si="117"/>
        <v/>
      </c>
      <c r="AV472" s="3" t="str">
        <f t="shared" ca="1" si="117"/>
        <v/>
      </c>
      <c r="AW472" s="3" t="str">
        <f t="shared" ca="1" si="117"/>
        <v/>
      </c>
      <c r="AX472" s="3" t="str">
        <f t="shared" ca="1" si="117"/>
        <v/>
      </c>
      <c r="AY472" s="3" t="str">
        <f t="shared" ca="1" si="117"/>
        <v/>
      </c>
      <c r="BA472" s="19">
        <v>17</v>
      </c>
      <c r="BB472" s="19" t="s">
        <v>5</v>
      </c>
      <c r="BC472" s="19"/>
      <c r="BD472" s="19"/>
      <c r="BF472" s="3"/>
    </row>
    <row r="473" spans="1:60">
      <c r="A473" s="1">
        <v>17</v>
      </c>
      <c r="B473" s="3">
        <f t="shared" ca="1" si="103"/>
        <v>2</v>
      </c>
      <c r="C473" s="1"/>
      <c r="D473" s="3">
        <f t="shared" ca="1" si="91"/>
        <v>2</v>
      </c>
      <c r="E473" s="3" t="str">
        <f t="shared" ca="1" si="92"/>
        <v>o4a</v>
      </c>
      <c r="F473" s="6">
        <f t="shared" ca="1" si="104"/>
        <v>116</v>
      </c>
      <c r="G473" s="54" t="str">
        <f t="shared" ca="1" si="105"/>
        <v/>
      </c>
      <c r="I473" s="3">
        <f t="shared" ca="1" si="121"/>
        <v>2</v>
      </c>
      <c r="J473" s="3"/>
      <c r="K473" s="3">
        <f t="shared" ca="1" si="106"/>
        <v>2</v>
      </c>
      <c r="L473" s="3" t="str">
        <f t="shared" ca="1" si="107"/>
        <v>4^8</v>
      </c>
      <c r="M473" s="10" t="str">
        <f t="shared" ca="1" si="94"/>
        <v>o4a4^8</v>
      </c>
      <c r="N473" s="29" t="str">
        <f t="shared" ca="1" si="108"/>
        <v>o4a4^8</v>
      </c>
      <c r="O473" s="5">
        <f t="shared" ca="1" si="123"/>
        <v>1440</v>
      </c>
      <c r="P473" s="3">
        <f t="shared" ca="1" si="118"/>
        <v>0</v>
      </c>
      <c r="Q473" s="3" t="str">
        <f t="shared" ca="1" si="110"/>
        <v>chr</v>
      </c>
      <c r="R473" s="3">
        <f t="shared" ca="1" si="111"/>
        <v>1</v>
      </c>
      <c r="S473" s="3" t="str">
        <f t="shared" ca="1" si="95"/>
        <v/>
      </c>
      <c r="T473" s="3" t="str">
        <f t="shared" ca="1" si="112"/>
        <v/>
      </c>
      <c r="U473" s="3">
        <f t="shared" ca="1" si="119"/>
        <v>88</v>
      </c>
      <c r="V473" s="3">
        <f t="shared" ca="1" si="96"/>
        <v>88</v>
      </c>
      <c r="W473" s="3" t="str">
        <f t="shared" ca="1" si="97"/>
        <v>C</v>
      </c>
      <c r="X473" s="3">
        <f t="shared" ca="1" si="113"/>
        <v>5</v>
      </c>
      <c r="Y473" s="55" t="str">
        <f t="shared" ca="1" si="98"/>
        <v>o5g4^8</v>
      </c>
      <c r="Z473" s="3">
        <f t="shared" ca="1" si="99"/>
        <v>8828</v>
      </c>
      <c r="AA473" s="76"/>
      <c r="AB473" s="77" t="str">
        <f t="shared" ca="1" si="114"/>
        <v>q80v80C(4)</v>
      </c>
      <c r="AC473" s="77" t="str">
        <f t="shared" ca="1" si="115"/>
        <v>q100v70C(4)</v>
      </c>
      <c r="AD473" s="77" t="str">
        <f t="shared" ca="1" si="115"/>
        <v>q80v0C(8)</v>
      </c>
      <c r="AE473" s="77" t="str">
        <f t="shared" ca="1" si="115"/>
        <v>q40v70C(8)</v>
      </c>
      <c r="AF473" s="77" t="str">
        <f t="shared" ca="1" si="115"/>
        <v>q40v0C(8)</v>
      </c>
      <c r="AG473" s="77" t="str">
        <f t="shared" ca="1" si="115"/>
        <v>q40v60C(8)</v>
      </c>
      <c r="AH473" s="76"/>
      <c r="AI473" s="3" t="str">
        <f t="shared" ca="1" si="122"/>
        <v>v80o3c8</v>
      </c>
      <c r="AJ473" s="3" t="str">
        <f t="shared" ca="1" si="122"/>
        <v>v70o3c8</v>
      </c>
      <c r="AK473" s="3" t="str">
        <f t="shared" ca="1" si="122"/>
        <v>v70o3e8</v>
      </c>
      <c r="AL473" s="3" t="str">
        <f t="shared" ca="1" si="122"/>
        <v>v70o3g8</v>
      </c>
      <c r="AM473" s="3" t="str">
        <f t="shared" ca="1" si="122"/>
        <v>v80o3g8</v>
      </c>
      <c r="AN473" s="3" t="str">
        <f t="shared" ca="1" si="122"/>
        <v>v70o3e8</v>
      </c>
      <c r="AO473" s="3" t="str">
        <f t="shared" ca="1" si="122"/>
        <v>v70o3e8</v>
      </c>
      <c r="AP473" s="3" t="str">
        <f t="shared" ca="1" si="122"/>
        <v>v70o3c8</v>
      </c>
      <c r="AQ473" s="106"/>
      <c r="AR473" s="3" t="str">
        <f t="shared" ca="1" si="120"/>
        <v>v0o5g8</v>
      </c>
      <c r="AS473" s="3" t="str">
        <f t="shared" ca="1" si="117"/>
        <v>v0o6c8</v>
      </c>
      <c r="AT473" s="3" t="str">
        <f t="shared" ca="1" si="117"/>
        <v>v0o6e8</v>
      </c>
      <c r="AU473" s="3" t="str">
        <f t="shared" ca="1" si="117"/>
        <v>v0o6g8</v>
      </c>
      <c r="AV473" s="3" t="str">
        <f t="shared" ca="1" si="117"/>
        <v>v0o6e8</v>
      </c>
      <c r="AW473" s="3" t="str">
        <f t="shared" ca="1" si="117"/>
        <v>v70o6e8</v>
      </c>
      <c r="AX473" s="3" t="str">
        <f t="shared" ca="1" si="117"/>
        <v>v70o6b8</v>
      </c>
      <c r="AY473" s="3" t="str">
        <f t="shared" ca="1" si="117"/>
        <v>v0o6c8</v>
      </c>
      <c r="BA473" s="19">
        <v>18</v>
      </c>
      <c r="BB473" s="19" t="s">
        <v>7</v>
      </c>
      <c r="BC473" s="19"/>
      <c r="BD473" s="19"/>
      <c r="BF473" s="20"/>
    </row>
    <row r="474" spans="1:60">
      <c r="A474" s="1">
        <v>18</v>
      </c>
      <c r="B474" s="3">
        <f t="shared" ca="1" si="103"/>
        <v>7</v>
      </c>
      <c r="C474" s="1"/>
      <c r="D474" s="3">
        <f t="shared" ca="1" si="91"/>
        <v>7</v>
      </c>
      <c r="E474" s="3" t="str">
        <f t="shared" ca="1" si="92"/>
        <v>o5f</v>
      </c>
      <c r="F474" s="6">
        <f t="shared" ca="1" si="104"/>
        <v>117</v>
      </c>
      <c r="G474" s="54" t="str">
        <f t="shared" ca="1" si="105"/>
        <v/>
      </c>
      <c r="I474" s="3">
        <f t="shared" ca="1" si="121"/>
        <v>1</v>
      </c>
      <c r="J474" s="3"/>
      <c r="K474" s="3">
        <f t="shared" ca="1" si="106"/>
        <v>1</v>
      </c>
      <c r="L474" s="3">
        <f t="shared" ca="1" si="107"/>
        <v>2</v>
      </c>
      <c r="M474" s="10" t="str">
        <f t="shared" ca="1" si="94"/>
        <v>o5f2</v>
      </c>
      <c r="N474" s="29" t="str">
        <f t="shared" ca="1" si="108"/>
        <v>o5f2</v>
      </c>
      <c r="O474" s="5">
        <f t="shared" ca="1" si="123"/>
        <v>1920</v>
      </c>
      <c r="P474" s="3">
        <f t="shared" ca="1" si="118"/>
        <v>1920</v>
      </c>
      <c r="Q474" s="3" t="str">
        <f t="shared" ca="1" si="110"/>
        <v>chr</v>
      </c>
      <c r="R474" s="3">
        <f t="shared" ca="1" si="111"/>
        <v>1</v>
      </c>
      <c r="S474" s="3" t="str">
        <f t="shared" ca="1" si="95"/>
        <v>Z</v>
      </c>
      <c r="T474" s="3">
        <f t="shared" ca="1" si="112"/>
        <v>88</v>
      </c>
      <c r="U474" s="3">
        <f t="shared" ca="1" si="119"/>
        <v>88</v>
      </c>
      <c r="V474" s="3">
        <f t="shared" ca="1" si="96"/>
        <v>88</v>
      </c>
      <c r="W474" s="3" t="str">
        <f t="shared" ca="1" si="97"/>
        <v>C</v>
      </c>
      <c r="X474" s="3">
        <f t="shared" ca="1" si="113"/>
        <v>4</v>
      </c>
      <c r="Y474" s="55" t="str">
        <f t="shared" ca="1" si="98"/>
        <v>o5e2</v>
      </c>
      <c r="Z474" s="3">
        <f t="shared" ca="1" si="99"/>
        <v>8875</v>
      </c>
      <c r="AA474" s="76"/>
      <c r="AB474" s="77" t="str">
        <f t="shared" ca="1" si="114"/>
        <v/>
      </c>
      <c r="AC474" s="77" t="str">
        <f t="shared" ref="AC474:AG489" ca="1" si="124">IF($P474=0,"q"&amp;AC$454&amp;"v"&amp;AC$455&amp;$W474&amp;"("&amp;AC$453&amp;")","")</f>
        <v/>
      </c>
      <c r="AD474" s="77" t="str">
        <f t="shared" ca="1" si="124"/>
        <v/>
      </c>
      <c r="AE474" s="77" t="str">
        <f t="shared" ca="1" si="124"/>
        <v/>
      </c>
      <c r="AF474" s="77" t="str">
        <f t="shared" ca="1" si="124"/>
        <v/>
      </c>
      <c r="AG474" s="77" t="str">
        <f t="shared" ca="1" si="124"/>
        <v/>
      </c>
      <c r="AH474" s="76"/>
      <c r="AI474" s="3" t="str">
        <f t="shared" ca="1" si="122"/>
        <v/>
      </c>
      <c r="AJ474" s="3" t="str">
        <f t="shared" ca="1" si="122"/>
        <v/>
      </c>
      <c r="AK474" s="3" t="str">
        <f t="shared" ca="1" si="122"/>
        <v/>
      </c>
      <c r="AL474" s="3" t="str">
        <f t="shared" ca="1" si="122"/>
        <v/>
      </c>
      <c r="AM474" s="3" t="str">
        <f t="shared" ca="1" si="122"/>
        <v/>
      </c>
      <c r="AN474" s="3" t="str">
        <f t="shared" ca="1" si="122"/>
        <v/>
      </c>
      <c r="AO474" s="3" t="str">
        <f t="shared" ca="1" si="122"/>
        <v/>
      </c>
      <c r="AP474" s="3" t="str">
        <f t="shared" ca="1" si="122"/>
        <v/>
      </c>
      <c r="AQ474" s="106"/>
      <c r="AR474" s="3" t="str">
        <f t="shared" ca="1" si="120"/>
        <v/>
      </c>
      <c r="AS474" s="3" t="str">
        <f t="shared" ca="1" si="120"/>
        <v/>
      </c>
      <c r="AT474" s="3" t="str">
        <f t="shared" ca="1" si="120"/>
        <v/>
      </c>
      <c r="AU474" s="3" t="str">
        <f t="shared" ca="1" si="120"/>
        <v/>
      </c>
      <c r="AV474" s="3" t="str">
        <f t="shared" ca="1" si="120"/>
        <v/>
      </c>
      <c r="AW474" s="3" t="str">
        <f t="shared" ca="1" si="120"/>
        <v/>
      </c>
      <c r="AX474" s="3" t="str">
        <f t="shared" ca="1" si="120"/>
        <v/>
      </c>
      <c r="AY474" s="3" t="str">
        <f t="shared" ca="1" si="120"/>
        <v/>
      </c>
      <c r="AZ474" s="3"/>
      <c r="BF474" s="3"/>
    </row>
    <row r="475" spans="1:60">
      <c r="A475" s="1">
        <v>19</v>
      </c>
      <c r="B475" s="3">
        <f t="shared" ca="1" si="103"/>
        <v>11</v>
      </c>
      <c r="C475" s="1"/>
      <c r="D475" s="3">
        <f t="shared" ca="1" si="91"/>
        <v>11</v>
      </c>
      <c r="E475" s="3" t="str">
        <f t="shared" ca="1" si="92"/>
        <v>o6c</v>
      </c>
      <c r="F475" s="6">
        <f t="shared" ca="1" si="104"/>
        <v>116</v>
      </c>
      <c r="G475" s="54" t="str">
        <f t="shared" ca="1" si="105"/>
        <v/>
      </c>
      <c r="I475" s="3">
        <f t="shared" ca="1" si="121"/>
        <v>5</v>
      </c>
      <c r="J475" s="3"/>
      <c r="K475" s="3">
        <f t="shared" ca="1" si="106"/>
        <v>5</v>
      </c>
      <c r="L475" s="3" t="str">
        <f t="shared" ca="1" si="107"/>
        <v>4</v>
      </c>
      <c r="M475" s="10" t="str">
        <f t="shared" ca="1" si="94"/>
        <v>o6c4</v>
      </c>
      <c r="N475" s="29" t="str">
        <f t="shared" ca="1" si="108"/>
        <v>o6c4</v>
      </c>
      <c r="O475" s="5">
        <f t="shared" ca="1" si="123"/>
        <v>960</v>
      </c>
      <c r="P475" s="3">
        <f t="shared" ca="1" si="118"/>
        <v>2880</v>
      </c>
      <c r="Q475" s="3" t="str">
        <f t="shared" ca="1" si="110"/>
        <v/>
      </c>
      <c r="R475" s="3" t="str">
        <f t="shared" ca="1" si="111"/>
        <v/>
      </c>
      <c r="S475" s="3" t="str">
        <f t="shared" ca="1" si="95"/>
        <v>Z</v>
      </c>
      <c r="T475" s="3">
        <f t="shared" ca="1" si="112"/>
        <v>88</v>
      </c>
      <c r="U475" s="3" t="str">
        <f t="shared" ca="1" si="119"/>
        <v/>
      </c>
      <c r="V475" s="3">
        <f t="shared" ca="1" si="96"/>
        <v>88</v>
      </c>
      <c r="W475" s="3" t="str">
        <f t="shared" ca="1" si="97"/>
        <v/>
      </c>
      <c r="X475" s="3" t="str">
        <f t="shared" ca="1" si="113"/>
        <v/>
      </c>
      <c r="Y475" s="55" t="str">
        <f t="shared" ca="1" si="98"/>
        <v>o6c4</v>
      </c>
      <c r="Z475" s="3">
        <f t="shared" ca="1" si="99"/>
        <v>8820</v>
      </c>
      <c r="AA475" s="76"/>
      <c r="AB475" s="77" t="str">
        <f t="shared" ca="1" si="114"/>
        <v/>
      </c>
      <c r="AC475" s="77" t="str">
        <f t="shared" ca="1" si="124"/>
        <v/>
      </c>
      <c r="AD475" s="77" t="str">
        <f t="shared" ca="1" si="124"/>
        <v/>
      </c>
      <c r="AE475" s="77" t="str">
        <f t="shared" ca="1" si="124"/>
        <v/>
      </c>
      <c r="AF475" s="77" t="str">
        <f t="shared" ca="1" si="124"/>
        <v/>
      </c>
      <c r="AG475" s="77" t="str">
        <f t="shared" ca="1" si="124"/>
        <v/>
      </c>
      <c r="AH475" s="76"/>
      <c r="AI475" s="3" t="str">
        <f t="shared" ca="1" si="122"/>
        <v/>
      </c>
      <c r="AJ475" s="3" t="str">
        <f t="shared" ca="1" si="122"/>
        <v/>
      </c>
      <c r="AK475" s="3" t="str">
        <f t="shared" ca="1" si="122"/>
        <v/>
      </c>
      <c r="AL475" s="3" t="str">
        <f t="shared" ca="1" si="122"/>
        <v/>
      </c>
      <c r="AM475" s="3" t="str">
        <f t="shared" ca="1" si="122"/>
        <v/>
      </c>
      <c r="AN475" s="3" t="str">
        <f t="shared" ca="1" si="122"/>
        <v/>
      </c>
      <c r="AO475" s="3" t="str">
        <f t="shared" ca="1" si="122"/>
        <v/>
      </c>
      <c r="AP475" s="3" t="str">
        <f t="shared" ca="1" si="122"/>
        <v/>
      </c>
      <c r="AQ475" s="106"/>
      <c r="AR475" s="3" t="str">
        <f t="shared" ca="1" si="120"/>
        <v/>
      </c>
      <c r="AS475" s="3" t="str">
        <f t="shared" ca="1" si="120"/>
        <v/>
      </c>
      <c r="AT475" s="3" t="str">
        <f t="shared" ca="1" si="120"/>
        <v/>
      </c>
      <c r="AU475" s="3" t="str">
        <f t="shared" ca="1" si="120"/>
        <v/>
      </c>
      <c r="AV475" s="3" t="str">
        <f t="shared" ca="1" si="120"/>
        <v/>
      </c>
      <c r="AW475" s="3" t="str">
        <f t="shared" ca="1" si="120"/>
        <v/>
      </c>
      <c r="AX475" s="3" t="str">
        <f t="shared" ca="1" si="120"/>
        <v/>
      </c>
      <c r="AY475" s="3" t="str">
        <f t="shared" ca="1" si="120"/>
        <v/>
      </c>
      <c r="AZ475" s="3"/>
      <c r="BH475" s="21"/>
    </row>
    <row r="476" spans="1:60">
      <c r="A476" s="1">
        <v>20</v>
      </c>
      <c r="B476" s="3">
        <f t="shared" ca="1" si="103"/>
        <v>4</v>
      </c>
      <c r="C476" s="1"/>
      <c r="D476" s="3">
        <f t="shared" ca="1" si="91"/>
        <v>4</v>
      </c>
      <c r="E476" s="3" t="str">
        <f t="shared" ca="1" si="92"/>
        <v>o5c</v>
      </c>
      <c r="F476" s="6">
        <f t="shared" ca="1" si="104"/>
        <v>120</v>
      </c>
      <c r="G476" s="54" t="str">
        <f t="shared" ca="1" si="105"/>
        <v/>
      </c>
      <c r="I476" s="3">
        <f t="shared" ca="1" si="121"/>
        <v>2</v>
      </c>
      <c r="J476" s="3"/>
      <c r="K476" s="3">
        <f t="shared" ca="1" si="106"/>
        <v>2</v>
      </c>
      <c r="L476" s="3" t="str">
        <f t="shared" ca="1" si="107"/>
        <v>4^8</v>
      </c>
      <c r="M476" s="10" t="str">
        <f t="shared" ca="1" si="94"/>
        <v>o5c4^8</v>
      </c>
      <c r="N476" s="29" t="str">
        <f t="shared" ca="1" si="108"/>
        <v>o5c4^8</v>
      </c>
      <c r="O476" s="5">
        <f t="shared" ca="1" si="123"/>
        <v>1440</v>
      </c>
      <c r="P476" s="3">
        <f t="shared" ca="1" si="118"/>
        <v>0</v>
      </c>
      <c r="Q476" s="3" t="str">
        <f t="shared" ca="1" si="110"/>
        <v>chr</v>
      </c>
      <c r="R476" s="3">
        <f t="shared" ca="1" si="111"/>
        <v>1</v>
      </c>
      <c r="S476" s="3" t="str">
        <f t="shared" ca="1" si="95"/>
        <v/>
      </c>
      <c r="T476" s="3" t="str">
        <f t="shared" ca="1" si="112"/>
        <v/>
      </c>
      <c r="U476" s="3">
        <f t="shared" ca="1" si="119"/>
        <v>34</v>
      </c>
      <c r="V476" s="3">
        <f t="shared" ca="1" si="96"/>
        <v>34</v>
      </c>
      <c r="W476" s="3" t="str">
        <f t="shared" ca="1" si="97"/>
        <v>C</v>
      </c>
      <c r="X476" s="3">
        <f t="shared" ca="1" si="113"/>
        <v>5</v>
      </c>
      <c r="Y476" s="55" t="str">
        <f t="shared" ca="1" si="98"/>
        <v>o5g4^8</v>
      </c>
      <c r="Z476" s="3">
        <f t="shared" ca="1" si="99"/>
        <v>3404</v>
      </c>
      <c r="AA476" s="76"/>
      <c r="AB476" s="77" t="str">
        <f t="shared" ca="1" si="114"/>
        <v>q80v80C(4)</v>
      </c>
      <c r="AC476" s="77" t="str">
        <f t="shared" ca="1" si="124"/>
        <v>q100v70C(4)</v>
      </c>
      <c r="AD476" s="77" t="str">
        <f t="shared" ca="1" si="124"/>
        <v>q80v0C(8)</v>
      </c>
      <c r="AE476" s="77" t="str">
        <f t="shared" ca="1" si="124"/>
        <v>q40v70C(8)</v>
      </c>
      <c r="AF476" s="77" t="str">
        <f t="shared" ca="1" si="124"/>
        <v>q40v0C(8)</v>
      </c>
      <c r="AG476" s="77" t="str">
        <f t="shared" ca="1" si="124"/>
        <v>q40v60C(8)</v>
      </c>
      <c r="AH476" s="76"/>
      <c r="AI476" s="3" t="str">
        <f t="shared" ca="1" si="122"/>
        <v>v80o3c8</v>
      </c>
      <c r="AJ476" s="3" t="str">
        <f t="shared" ca="1" si="122"/>
        <v>v70o3c8</v>
      </c>
      <c r="AK476" s="3" t="str">
        <f t="shared" ca="1" si="122"/>
        <v>v70o3e8</v>
      </c>
      <c r="AL476" s="3" t="str">
        <f t="shared" ca="1" si="122"/>
        <v>v70o3g8</v>
      </c>
      <c r="AM476" s="3" t="str">
        <f t="shared" ca="1" si="122"/>
        <v>v80o3g8</v>
      </c>
      <c r="AN476" s="3" t="str">
        <f t="shared" ca="1" si="122"/>
        <v>v70o3e8</v>
      </c>
      <c r="AO476" s="3" t="str">
        <f t="shared" ca="1" si="122"/>
        <v>v70o3e8</v>
      </c>
      <c r="AP476" s="3" t="str">
        <f t="shared" ca="1" si="122"/>
        <v>v70o3c8</v>
      </c>
      <c r="AQ476" s="106"/>
      <c r="AR476" s="3" t="str">
        <f t="shared" ca="1" si="120"/>
        <v>v0o5g8</v>
      </c>
      <c r="AS476" s="3" t="str">
        <f t="shared" ca="1" si="120"/>
        <v>v0o6c8</v>
      </c>
      <c r="AT476" s="3" t="str">
        <f t="shared" ca="1" si="120"/>
        <v>v0o6e8</v>
      </c>
      <c r="AU476" s="3" t="str">
        <f t="shared" ca="1" si="120"/>
        <v>v0o6g8</v>
      </c>
      <c r="AV476" s="3" t="str">
        <f t="shared" ca="1" si="120"/>
        <v>v0o6e8</v>
      </c>
      <c r="AW476" s="3" t="str">
        <f t="shared" ca="1" si="120"/>
        <v>v70o6e8</v>
      </c>
      <c r="AX476" s="3" t="str">
        <f t="shared" ca="1" si="120"/>
        <v>v70o6b8</v>
      </c>
      <c r="AY476" s="3" t="str">
        <f t="shared" ca="1" si="120"/>
        <v>v0o6c8</v>
      </c>
      <c r="AZ476" s="3"/>
      <c r="BA476" s="172" t="s">
        <v>49</v>
      </c>
      <c r="BB476" s="172"/>
      <c r="BC476" s="172"/>
      <c r="BD476" s="3"/>
      <c r="BE476" s="3"/>
      <c r="BF476" s="3"/>
      <c r="BG476" s="3"/>
      <c r="BH476" s="3"/>
    </row>
    <row r="477" spans="1:60">
      <c r="A477" s="1">
        <v>21</v>
      </c>
      <c r="B477" s="3">
        <f t="shared" ca="1" si="103"/>
        <v>13</v>
      </c>
      <c r="C477" s="1"/>
      <c r="D477" s="3">
        <f t="shared" ca="1" si="91"/>
        <v>13</v>
      </c>
      <c r="E477" s="3" t="str">
        <f t="shared" ca="1" si="92"/>
        <v>o6e</v>
      </c>
      <c r="F477" s="6">
        <f t="shared" ca="1" si="104"/>
        <v>117</v>
      </c>
      <c r="G477" s="54" t="str">
        <f t="shared" ca="1" si="105"/>
        <v/>
      </c>
      <c r="I477" s="3">
        <f t="shared" ca="1" si="121"/>
        <v>4</v>
      </c>
      <c r="J477" s="3"/>
      <c r="K477" s="3">
        <f t="shared" ca="1" si="106"/>
        <v>4</v>
      </c>
      <c r="L477" s="3">
        <f t="shared" ca="1" si="107"/>
        <v>8</v>
      </c>
      <c r="M477" s="10" t="str">
        <f t="shared" ca="1" si="94"/>
        <v>o6e8</v>
      </c>
      <c r="N477" s="29" t="str">
        <f t="shared" ca="1" si="108"/>
        <v>o6e8</v>
      </c>
      <c r="O477" s="5">
        <f t="shared" ca="1" si="123"/>
        <v>480</v>
      </c>
      <c r="P477" s="3">
        <f t="shared" ca="1" si="118"/>
        <v>480</v>
      </c>
      <c r="Q477" s="3" t="str">
        <f t="shared" ca="1" si="110"/>
        <v>chr</v>
      </c>
      <c r="R477" s="3">
        <f t="shared" ca="1" si="111"/>
        <v>1</v>
      </c>
      <c r="S477" s="3" t="str">
        <f t="shared" ca="1" si="95"/>
        <v>Z</v>
      </c>
      <c r="T477" s="3">
        <f t="shared" ca="1" si="112"/>
        <v>34</v>
      </c>
      <c r="U477" s="3">
        <f t="shared" ca="1" si="119"/>
        <v>34</v>
      </c>
      <c r="V477" s="3">
        <f t="shared" ca="1" si="96"/>
        <v>34</v>
      </c>
      <c r="W477" s="3" t="str">
        <f t="shared" ca="1" si="97"/>
        <v>C</v>
      </c>
      <c r="X477" s="3">
        <f t="shared" ca="1" si="113"/>
        <v>3</v>
      </c>
      <c r="Y477" s="55" t="str">
        <f t="shared" ca="1" si="98"/>
        <v>o5c8</v>
      </c>
      <c r="Z477" s="3">
        <f t="shared" ca="1" si="99"/>
        <v>3417</v>
      </c>
      <c r="AA477" s="76"/>
      <c r="AB477" s="77" t="str">
        <f t="shared" ca="1" si="114"/>
        <v/>
      </c>
      <c r="AC477" s="77" t="str">
        <f t="shared" ca="1" si="124"/>
        <v/>
      </c>
      <c r="AD477" s="77" t="str">
        <f t="shared" ca="1" si="124"/>
        <v/>
      </c>
      <c r="AE477" s="77" t="str">
        <f t="shared" ca="1" si="124"/>
        <v/>
      </c>
      <c r="AF477" s="77" t="str">
        <f t="shared" ca="1" si="124"/>
        <v/>
      </c>
      <c r="AG477" s="77" t="str">
        <f t="shared" ca="1" si="124"/>
        <v/>
      </c>
      <c r="AH477" s="76"/>
      <c r="AI477" s="3" t="str">
        <f t="shared" ca="1" si="122"/>
        <v/>
      </c>
      <c r="AJ477" s="3" t="str">
        <f t="shared" ca="1" si="122"/>
        <v/>
      </c>
      <c r="AK477" s="3" t="str">
        <f t="shared" ca="1" si="122"/>
        <v/>
      </c>
      <c r="AL477" s="3" t="str">
        <f t="shared" ca="1" si="122"/>
        <v/>
      </c>
      <c r="AM477" s="3" t="str">
        <f t="shared" ca="1" si="122"/>
        <v/>
      </c>
      <c r="AN477" s="3" t="str">
        <f t="shared" ca="1" si="122"/>
        <v/>
      </c>
      <c r="AO477" s="3" t="str">
        <f t="shared" ca="1" si="122"/>
        <v/>
      </c>
      <c r="AP477" s="3" t="str">
        <f t="shared" ca="1" si="122"/>
        <v/>
      </c>
      <c r="AQ477" s="106"/>
      <c r="AR477" s="3" t="str">
        <f t="shared" ca="1" si="120"/>
        <v/>
      </c>
      <c r="AS477" s="3" t="str">
        <f t="shared" ca="1" si="120"/>
        <v/>
      </c>
      <c r="AT477" s="3" t="str">
        <f t="shared" ca="1" si="120"/>
        <v/>
      </c>
      <c r="AU477" s="3" t="str">
        <f t="shared" ca="1" si="120"/>
        <v/>
      </c>
      <c r="AV477" s="3" t="str">
        <f t="shared" ca="1" si="120"/>
        <v/>
      </c>
      <c r="AW477" s="3" t="str">
        <f t="shared" ca="1" si="120"/>
        <v/>
      </c>
      <c r="AX477" s="3" t="str">
        <f t="shared" ca="1" si="120"/>
        <v/>
      </c>
      <c r="AY477" s="3" t="str">
        <f t="shared" ca="1" si="120"/>
        <v/>
      </c>
      <c r="AZ477" s="3"/>
      <c r="BA477" s="22" t="s">
        <v>38</v>
      </c>
      <c r="BB477" s="23"/>
      <c r="BC477" s="23"/>
      <c r="BD477" s="23"/>
      <c r="BE477" s="23"/>
      <c r="BF477" s="23"/>
      <c r="BG477" s="23"/>
    </row>
    <row r="478" spans="1:60">
      <c r="A478" s="1">
        <v>22</v>
      </c>
      <c r="B478" s="3">
        <f t="shared" ca="1" si="103"/>
        <v>11</v>
      </c>
      <c r="C478" s="1"/>
      <c r="D478" s="3">
        <f t="shared" ca="1" si="91"/>
        <v>11</v>
      </c>
      <c r="E478" s="3" t="str">
        <f t="shared" ca="1" si="92"/>
        <v>o6c</v>
      </c>
      <c r="F478" s="6">
        <f t="shared" ca="1" si="104"/>
        <v>117</v>
      </c>
      <c r="G478" s="54" t="str">
        <f t="shared" ca="1" si="105"/>
        <v/>
      </c>
      <c r="I478" s="3">
        <f t="shared" ca="1" si="121"/>
        <v>4</v>
      </c>
      <c r="J478" s="3"/>
      <c r="K478" s="3">
        <f t="shared" ca="1" si="106"/>
        <v>4</v>
      </c>
      <c r="L478" s="3">
        <f t="shared" ca="1" si="107"/>
        <v>8</v>
      </c>
      <c r="M478" s="10" t="str">
        <f t="shared" ca="1" si="94"/>
        <v>o6c8</v>
      </c>
      <c r="N478" s="29" t="str">
        <f t="shared" ca="1" si="108"/>
        <v>o6c8</v>
      </c>
      <c r="O478" s="5">
        <f t="shared" ca="1" si="123"/>
        <v>480</v>
      </c>
      <c r="P478" s="3">
        <f t="shared" ca="1" si="118"/>
        <v>960</v>
      </c>
      <c r="Q478" s="3" t="str">
        <f t="shared" ca="1" si="110"/>
        <v>chr</v>
      </c>
      <c r="R478" s="3">
        <f t="shared" ca="1" si="111"/>
        <v>1</v>
      </c>
      <c r="S478" s="3" t="str">
        <f t="shared" ca="1" si="95"/>
        <v>Z</v>
      </c>
      <c r="T478" s="3">
        <f t="shared" ca="1" si="112"/>
        <v>34</v>
      </c>
      <c r="U478" s="3">
        <f t="shared" ca="1" si="119"/>
        <v>34</v>
      </c>
      <c r="V478" s="3">
        <f t="shared" ca="1" si="96"/>
        <v>34</v>
      </c>
      <c r="W478" s="3" t="str">
        <f t="shared" ca="1" si="97"/>
        <v>C</v>
      </c>
      <c r="X478" s="3">
        <f t="shared" ca="1" si="113"/>
        <v>3</v>
      </c>
      <c r="Y478" s="55" t="str">
        <f t="shared" ca="1" si="98"/>
        <v>o5c8</v>
      </c>
      <c r="Z478" s="3">
        <f t="shared" ca="1" si="99"/>
        <v>3432</v>
      </c>
      <c r="AA478" s="76"/>
      <c r="AB478" s="77" t="str">
        <f t="shared" ca="1" si="114"/>
        <v/>
      </c>
      <c r="AC478" s="77" t="str">
        <f t="shared" ca="1" si="124"/>
        <v/>
      </c>
      <c r="AD478" s="77" t="str">
        <f t="shared" ca="1" si="124"/>
        <v/>
      </c>
      <c r="AE478" s="77" t="str">
        <f t="shared" ca="1" si="124"/>
        <v/>
      </c>
      <c r="AF478" s="77" t="str">
        <f t="shared" ca="1" si="124"/>
        <v/>
      </c>
      <c r="AG478" s="77" t="str">
        <f t="shared" ca="1" si="124"/>
        <v/>
      </c>
      <c r="AH478" s="76"/>
      <c r="AI478" s="3" t="str">
        <f t="shared" ref="AI478:AP487" ca="1" si="125">IF($P478=0,"v"&amp;AI$455&amp;VLOOKUP($R478,$BB$490:$BG$496,AI$454)&amp;$AI$453,"")</f>
        <v/>
      </c>
      <c r="AJ478" s="3" t="str">
        <f t="shared" ca="1" si="125"/>
        <v/>
      </c>
      <c r="AK478" s="3" t="str">
        <f t="shared" ca="1" si="125"/>
        <v/>
      </c>
      <c r="AL478" s="3" t="str">
        <f t="shared" ca="1" si="125"/>
        <v/>
      </c>
      <c r="AM478" s="3" t="str">
        <f t="shared" ca="1" si="125"/>
        <v/>
      </c>
      <c r="AN478" s="3" t="str">
        <f t="shared" ca="1" si="125"/>
        <v/>
      </c>
      <c r="AO478" s="3" t="str">
        <f t="shared" ca="1" si="125"/>
        <v/>
      </c>
      <c r="AP478" s="3" t="str">
        <f t="shared" ca="1" si="125"/>
        <v/>
      </c>
      <c r="AQ478" s="106"/>
      <c r="AR478" s="3" t="str">
        <f t="shared" ca="1" si="120"/>
        <v/>
      </c>
      <c r="AS478" s="3" t="str">
        <f t="shared" ca="1" si="120"/>
        <v/>
      </c>
      <c r="AT478" s="3" t="str">
        <f t="shared" ca="1" si="120"/>
        <v/>
      </c>
      <c r="AU478" s="3" t="str">
        <f t="shared" ca="1" si="120"/>
        <v/>
      </c>
      <c r="AV478" s="3" t="str">
        <f t="shared" ca="1" si="120"/>
        <v/>
      </c>
      <c r="AW478" s="3" t="str">
        <f t="shared" ca="1" si="120"/>
        <v/>
      </c>
      <c r="AX478" s="3" t="str">
        <f t="shared" ca="1" si="120"/>
        <v/>
      </c>
      <c r="AY478" s="3" t="str">
        <f t="shared" ca="1" si="120"/>
        <v/>
      </c>
      <c r="AZ478" s="3"/>
      <c r="BA478" s="22" t="s">
        <v>32</v>
      </c>
      <c r="BB478" s="24">
        <v>1</v>
      </c>
      <c r="BC478" s="23" t="s">
        <v>2</v>
      </c>
      <c r="BD478" s="23" t="s">
        <v>5</v>
      </c>
      <c r="BE478" s="23" t="s">
        <v>7</v>
      </c>
      <c r="BF478" s="23" t="s">
        <v>9</v>
      </c>
      <c r="BG478" s="23"/>
    </row>
    <row r="479" spans="1:60">
      <c r="A479" s="1">
        <v>23</v>
      </c>
      <c r="B479" s="3">
        <f t="shared" ca="1" si="103"/>
        <v>3</v>
      </c>
      <c r="C479" s="1"/>
      <c r="D479" s="3">
        <f t="shared" ca="1" si="91"/>
        <v>3</v>
      </c>
      <c r="E479" s="3" t="str">
        <f t="shared" ca="1" si="92"/>
        <v>o4b</v>
      </c>
      <c r="F479" s="6">
        <f t="shared" ca="1" si="104"/>
        <v>118</v>
      </c>
      <c r="G479" s="54" t="str">
        <f t="shared" ca="1" si="105"/>
        <v/>
      </c>
      <c r="I479" s="3">
        <f t="shared" ca="1" si="121"/>
        <v>4</v>
      </c>
      <c r="J479" s="3"/>
      <c r="K479" s="3">
        <f t="shared" ca="1" si="106"/>
        <v>4</v>
      </c>
      <c r="L479" s="3">
        <f t="shared" ca="1" si="107"/>
        <v>8</v>
      </c>
      <c r="M479" s="10" t="str">
        <f t="shared" ca="1" si="94"/>
        <v>o4b8</v>
      </c>
      <c r="N479" s="29" t="str">
        <f t="shared" ca="1" si="108"/>
        <v>o4b8</v>
      </c>
      <c r="O479" s="5">
        <f t="shared" ca="1" si="123"/>
        <v>480</v>
      </c>
      <c r="P479" s="3">
        <f t="shared" ca="1" si="118"/>
        <v>1440</v>
      </c>
      <c r="Q479" s="3" t="str">
        <f t="shared" ca="1" si="110"/>
        <v>chr</v>
      </c>
      <c r="R479" s="3">
        <f t="shared" ca="1" si="111"/>
        <v>1</v>
      </c>
      <c r="S479" s="3" t="str">
        <f t="shared" ca="1" si="95"/>
        <v>Z</v>
      </c>
      <c r="T479" s="3">
        <f t="shared" ca="1" si="112"/>
        <v>34</v>
      </c>
      <c r="U479" s="3">
        <f t="shared" ca="1" si="119"/>
        <v>34</v>
      </c>
      <c r="V479" s="3">
        <f t="shared" ca="1" si="96"/>
        <v>34</v>
      </c>
      <c r="W479" s="3" t="str">
        <f t="shared" ca="1" si="97"/>
        <v>C</v>
      </c>
      <c r="X479" s="3">
        <f t="shared" ca="1" si="113"/>
        <v>4</v>
      </c>
      <c r="Y479" s="55" t="str">
        <f t="shared" ca="1" si="98"/>
        <v>o5e8</v>
      </c>
      <c r="Z479" s="3">
        <f t="shared" ca="1" si="99"/>
        <v>3476</v>
      </c>
      <c r="AA479" s="76"/>
      <c r="AB479" s="77" t="str">
        <f t="shared" ca="1" si="114"/>
        <v/>
      </c>
      <c r="AC479" s="77" t="str">
        <f t="shared" ca="1" si="124"/>
        <v/>
      </c>
      <c r="AD479" s="77" t="str">
        <f t="shared" ca="1" si="124"/>
        <v/>
      </c>
      <c r="AE479" s="77" t="str">
        <f t="shared" ca="1" si="124"/>
        <v/>
      </c>
      <c r="AF479" s="77" t="str">
        <f t="shared" ca="1" si="124"/>
        <v/>
      </c>
      <c r="AG479" s="77" t="str">
        <f t="shared" ca="1" si="124"/>
        <v/>
      </c>
      <c r="AH479" s="76"/>
      <c r="AI479" s="3" t="str">
        <f t="shared" ca="1" si="125"/>
        <v/>
      </c>
      <c r="AJ479" s="3" t="str">
        <f t="shared" ca="1" si="125"/>
        <v/>
      </c>
      <c r="AK479" s="3" t="str">
        <f t="shared" ca="1" si="125"/>
        <v/>
      </c>
      <c r="AL479" s="3" t="str">
        <f t="shared" ca="1" si="125"/>
        <v/>
      </c>
      <c r="AM479" s="3" t="str">
        <f t="shared" ca="1" si="125"/>
        <v/>
      </c>
      <c r="AN479" s="3" t="str">
        <f t="shared" ca="1" si="125"/>
        <v/>
      </c>
      <c r="AO479" s="3" t="str">
        <f t="shared" ca="1" si="125"/>
        <v/>
      </c>
      <c r="AP479" s="3" t="str">
        <f t="shared" ca="1" si="125"/>
        <v/>
      </c>
      <c r="AQ479" s="106"/>
      <c r="AR479" s="3" t="str">
        <f t="shared" ca="1" si="120"/>
        <v/>
      </c>
      <c r="AS479" s="3" t="str">
        <f t="shared" ca="1" si="120"/>
        <v/>
      </c>
      <c r="AT479" s="3" t="str">
        <f t="shared" ca="1" si="120"/>
        <v/>
      </c>
      <c r="AU479" s="3" t="str">
        <f t="shared" ca="1" si="120"/>
        <v/>
      </c>
      <c r="AV479" s="3" t="str">
        <f t="shared" ca="1" si="120"/>
        <v/>
      </c>
      <c r="AW479" s="3" t="str">
        <f t="shared" ca="1" si="120"/>
        <v/>
      </c>
      <c r="AX479" s="3" t="str">
        <f t="shared" ca="1" si="120"/>
        <v/>
      </c>
      <c r="AY479" s="3" t="str">
        <f t="shared" ca="1" si="120"/>
        <v/>
      </c>
      <c r="AZ479" s="3"/>
      <c r="BA479" s="22" t="s">
        <v>26</v>
      </c>
      <c r="BB479" s="24">
        <v>2</v>
      </c>
      <c r="BC479" s="23" t="s">
        <v>3</v>
      </c>
      <c r="BD479" s="23" t="s">
        <v>6</v>
      </c>
      <c r="BE479" s="23" t="s">
        <v>8</v>
      </c>
      <c r="BF479" s="23" t="s">
        <v>10</v>
      </c>
      <c r="BG479" s="23"/>
    </row>
    <row r="480" spans="1:60">
      <c r="A480" s="1">
        <v>24</v>
      </c>
      <c r="B480" s="3">
        <f t="shared" ca="1" si="103"/>
        <v>4</v>
      </c>
      <c r="C480" s="1"/>
      <c r="D480" s="3">
        <f t="shared" ca="1" si="91"/>
        <v>4</v>
      </c>
      <c r="E480" s="3" t="str">
        <f t="shared" ca="1" si="92"/>
        <v>o5c</v>
      </c>
      <c r="F480" s="6">
        <f t="shared" ca="1" si="104"/>
        <v>101</v>
      </c>
      <c r="G480" s="54" t="str">
        <f t="shared" ca="1" si="105"/>
        <v/>
      </c>
      <c r="I480" s="3">
        <f t="shared" ca="1" si="121"/>
        <v>1</v>
      </c>
      <c r="J480" s="3"/>
      <c r="K480" s="3">
        <f t="shared" ca="1" si="106"/>
        <v>1</v>
      </c>
      <c r="L480" s="3">
        <f t="shared" ca="1" si="107"/>
        <v>2</v>
      </c>
      <c r="M480" s="10" t="str">
        <f t="shared" ca="1" si="94"/>
        <v>o5c2</v>
      </c>
      <c r="N480" s="29" t="str">
        <f t="shared" ca="1" si="108"/>
        <v>o5c2</v>
      </c>
      <c r="O480" s="5">
        <f t="shared" ca="1" si="123"/>
        <v>1920</v>
      </c>
      <c r="P480" s="3">
        <f t="shared" ca="1" si="118"/>
        <v>3360</v>
      </c>
      <c r="Q480" s="3" t="str">
        <f t="shared" ca="1" si="110"/>
        <v/>
      </c>
      <c r="R480" s="3" t="str">
        <f t="shared" ca="1" si="111"/>
        <v/>
      </c>
      <c r="S480" s="3" t="str">
        <f t="shared" ca="1" si="95"/>
        <v>Z</v>
      </c>
      <c r="T480" s="3">
        <f t="shared" ca="1" si="112"/>
        <v>34</v>
      </c>
      <c r="U480" s="3">
        <f t="shared" ca="1" si="119"/>
        <v>34</v>
      </c>
      <c r="V480" s="3">
        <f t="shared" ca="1" si="96"/>
        <v>34</v>
      </c>
      <c r="W480" s="3" t="str">
        <f t="shared" ca="1" si="97"/>
        <v/>
      </c>
      <c r="X480" s="3" t="str">
        <f t="shared" ca="1" si="113"/>
        <v/>
      </c>
      <c r="Y480" s="55" t="str">
        <f t="shared" ca="1" si="98"/>
        <v>o5c2</v>
      </c>
      <c r="Z480" s="3">
        <f t="shared" ca="1" si="99"/>
        <v>3471</v>
      </c>
      <c r="AA480" s="76"/>
      <c r="AB480" s="77" t="str">
        <f t="shared" ca="1" si="114"/>
        <v/>
      </c>
      <c r="AC480" s="77" t="str">
        <f t="shared" ca="1" si="124"/>
        <v/>
      </c>
      <c r="AD480" s="77" t="str">
        <f t="shared" ca="1" si="124"/>
        <v/>
      </c>
      <c r="AE480" s="77" t="str">
        <f t="shared" ca="1" si="124"/>
        <v/>
      </c>
      <c r="AF480" s="77" t="str">
        <f t="shared" ca="1" si="124"/>
        <v/>
      </c>
      <c r="AG480" s="77" t="str">
        <f t="shared" ca="1" si="124"/>
        <v/>
      </c>
      <c r="AH480" s="76"/>
      <c r="AI480" s="3" t="str">
        <f t="shared" ca="1" si="125"/>
        <v/>
      </c>
      <c r="AJ480" s="3" t="str">
        <f t="shared" ca="1" si="125"/>
        <v/>
      </c>
      <c r="AK480" s="3" t="str">
        <f t="shared" ca="1" si="125"/>
        <v/>
      </c>
      <c r="AL480" s="3" t="str">
        <f t="shared" ca="1" si="125"/>
        <v/>
      </c>
      <c r="AM480" s="3" t="str">
        <f t="shared" ca="1" si="125"/>
        <v/>
      </c>
      <c r="AN480" s="3" t="str">
        <f t="shared" ca="1" si="125"/>
        <v/>
      </c>
      <c r="AO480" s="3" t="str">
        <f t="shared" ca="1" si="125"/>
        <v/>
      </c>
      <c r="AP480" s="3" t="str">
        <f t="shared" ca="1" si="125"/>
        <v/>
      </c>
      <c r="AQ480" s="106"/>
      <c r="AR480" s="3" t="str">
        <f t="shared" ca="1" si="120"/>
        <v/>
      </c>
      <c r="AS480" s="3" t="str">
        <f t="shared" ca="1" si="120"/>
        <v/>
      </c>
      <c r="AT480" s="3" t="str">
        <f t="shared" ca="1" si="120"/>
        <v/>
      </c>
      <c r="AU480" s="3" t="str">
        <f t="shared" ca="1" si="120"/>
        <v/>
      </c>
      <c r="AV480" s="3" t="str">
        <f t="shared" ca="1" si="120"/>
        <v/>
      </c>
      <c r="AW480" s="3" t="str">
        <f t="shared" ca="1" si="120"/>
        <v/>
      </c>
      <c r="AX480" s="3" t="str">
        <f t="shared" ca="1" si="120"/>
        <v/>
      </c>
      <c r="AY480" s="3" t="str">
        <f t="shared" ca="1" si="120"/>
        <v/>
      </c>
      <c r="AZ480" s="3"/>
      <c r="BA480" s="22" t="s">
        <v>27</v>
      </c>
      <c r="BB480" s="24">
        <v>3</v>
      </c>
      <c r="BC480" s="23" t="s">
        <v>4</v>
      </c>
      <c r="BD480" s="23" t="s">
        <v>7</v>
      </c>
      <c r="BE480" s="23" t="s">
        <v>9</v>
      </c>
      <c r="BF480" s="23" t="s">
        <v>11</v>
      </c>
      <c r="BG480" s="23"/>
    </row>
    <row r="481" spans="1:59">
      <c r="A481" s="1">
        <v>25</v>
      </c>
      <c r="B481" s="3">
        <f t="shared" ca="1" si="103"/>
        <v>8</v>
      </c>
      <c r="C481" s="1"/>
      <c r="D481" s="3">
        <f t="shared" ca="1" si="91"/>
        <v>8</v>
      </c>
      <c r="E481" s="3" t="str">
        <f t="shared" ca="1" si="92"/>
        <v>o5g</v>
      </c>
      <c r="F481" s="6">
        <f t="shared" ca="1" si="104"/>
        <v>116</v>
      </c>
      <c r="G481" s="54" t="str">
        <f t="shared" ca="1" si="105"/>
        <v/>
      </c>
      <c r="I481" s="3">
        <f t="shared" ca="1" si="121"/>
        <v>4</v>
      </c>
      <c r="J481" s="3"/>
      <c r="K481" s="3">
        <f t="shared" ca="1" si="106"/>
        <v>4</v>
      </c>
      <c r="L481" s="3">
        <f t="shared" ca="1" si="107"/>
        <v>8</v>
      </c>
      <c r="M481" s="10" t="str">
        <f t="shared" ca="1" si="94"/>
        <v>o5g8</v>
      </c>
      <c r="N481" s="29" t="str">
        <f t="shared" ca="1" si="108"/>
        <v>o5g8</v>
      </c>
      <c r="O481" s="5">
        <f t="shared" ca="1" si="123"/>
        <v>480</v>
      </c>
      <c r="P481" s="3">
        <f t="shared" ca="1" si="118"/>
        <v>3840</v>
      </c>
      <c r="Q481" s="3" t="str">
        <f t="shared" ca="1" si="110"/>
        <v/>
      </c>
      <c r="R481" s="3" t="str">
        <f t="shared" ca="1" si="111"/>
        <v/>
      </c>
      <c r="S481" s="3" t="str">
        <f t="shared" ca="1" si="95"/>
        <v>Z</v>
      </c>
      <c r="T481" s="3">
        <f t="shared" ca="1" si="112"/>
        <v>34</v>
      </c>
      <c r="U481" s="3" t="str">
        <f t="shared" ca="1" si="119"/>
        <v/>
      </c>
      <c r="V481" s="3">
        <f t="shared" ca="1" si="96"/>
        <v>34</v>
      </c>
      <c r="W481" s="3" t="str">
        <f t="shared" ca="1" si="97"/>
        <v/>
      </c>
      <c r="X481" s="3" t="str">
        <f t="shared" ca="1" si="113"/>
        <v/>
      </c>
      <c r="Y481" s="55" t="str">
        <f t="shared" ca="1" si="98"/>
        <v>o5g8</v>
      </c>
      <c r="Z481" s="3">
        <f t="shared" ca="1" si="99"/>
        <v>3493</v>
      </c>
      <c r="AA481" s="76"/>
      <c r="AB481" s="77" t="str">
        <f t="shared" ca="1" si="114"/>
        <v/>
      </c>
      <c r="AC481" s="77" t="str">
        <f t="shared" ca="1" si="124"/>
        <v/>
      </c>
      <c r="AD481" s="77" t="str">
        <f t="shared" ca="1" si="124"/>
        <v/>
      </c>
      <c r="AE481" s="77" t="str">
        <f t="shared" ca="1" si="124"/>
        <v/>
      </c>
      <c r="AF481" s="77" t="str">
        <f t="shared" ca="1" si="124"/>
        <v/>
      </c>
      <c r="AG481" s="77" t="str">
        <f t="shared" ca="1" si="124"/>
        <v/>
      </c>
      <c r="AH481" s="76"/>
      <c r="AI481" s="3" t="str">
        <f t="shared" ca="1" si="125"/>
        <v/>
      </c>
      <c r="AJ481" s="3" t="str">
        <f t="shared" ca="1" si="125"/>
        <v/>
      </c>
      <c r="AK481" s="3" t="str">
        <f t="shared" ca="1" si="125"/>
        <v/>
      </c>
      <c r="AL481" s="3" t="str">
        <f t="shared" ca="1" si="125"/>
        <v/>
      </c>
      <c r="AM481" s="3" t="str">
        <f t="shared" ca="1" si="125"/>
        <v/>
      </c>
      <c r="AN481" s="3" t="str">
        <f t="shared" ca="1" si="125"/>
        <v/>
      </c>
      <c r="AO481" s="3" t="str">
        <f t="shared" ca="1" si="125"/>
        <v/>
      </c>
      <c r="AP481" s="3" t="str">
        <f t="shared" ca="1" si="125"/>
        <v/>
      </c>
      <c r="AQ481" s="106"/>
      <c r="AR481" s="3" t="str">
        <f t="shared" ca="1" si="120"/>
        <v/>
      </c>
      <c r="AS481" s="3" t="str">
        <f t="shared" ca="1" si="120"/>
        <v/>
      </c>
      <c r="AT481" s="3" t="str">
        <f t="shared" ca="1" si="120"/>
        <v/>
      </c>
      <c r="AU481" s="3" t="str">
        <f t="shared" ca="1" si="120"/>
        <v/>
      </c>
      <c r="AV481" s="3" t="str">
        <f t="shared" ca="1" si="120"/>
        <v/>
      </c>
      <c r="AW481" s="3" t="str">
        <f t="shared" ca="1" si="120"/>
        <v/>
      </c>
      <c r="AX481" s="3" t="str">
        <f t="shared" ca="1" si="120"/>
        <v/>
      </c>
      <c r="AY481" s="3" t="str">
        <f t="shared" ca="1" si="120"/>
        <v/>
      </c>
      <c r="AZ481" s="3"/>
      <c r="BA481" s="22" t="s">
        <v>28</v>
      </c>
      <c r="BB481" s="24">
        <v>4</v>
      </c>
      <c r="BC481" s="23" t="s">
        <v>3</v>
      </c>
      <c r="BD481" s="23" t="s">
        <v>5</v>
      </c>
      <c r="BE481" s="23" t="s">
        <v>8</v>
      </c>
      <c r="BF481" s="23" t="s">
        <v>10</v>
      </c>
      <c r="BG481" s="23"/>
    </row>
    <row r="482" spans="1:59">
      <c r="A482" s="1">
        <v>26</v>
      </c>
      <c r="B482" s="3">
        <f t="shared" ca="1" si="103"/>
        <v>8</v>
      </c>
      <c r="C482" s="13"/>
      <c r="D482" s="3">
        <f t="shared" ca="1" si="91"/>
        <v>8</v>
      </c>
      <c r="E482" s="3" t="str">
        <f t="shared" ca="1" si="92"/>
        <v>o5g</v>
      </c>
      <c r="F482" s="6">
        <f t="shared" ca="1" si="104"/>
        <v>116</v>
      </c>
      <c r="G482" s="54" t="str">
        <f t="shared" ca="1" si="105"/>
        <v/>
      </c>
      <c r="I482" s="3">
        <f t="shared" ca="1" si="121"/>
        <v>5</v>
      </c>
      <c r="J482" s="3"/>
      <c r="K482" s="3">
        <f t="shared" ca="1" si="106"/>
        <v>5</v>
      </c>
      <c r="L482" s="3" t="str">
        <f t="shared" ca="1" si="107"/>
        <v>4</v>
      </c>
      <c r="M482" s="10" t="str">
        <f t="shared" ca="1" si="94"/>
        <v>o5g4</v>
      </c>
      <c r="N482" s="29" t="str">
        <f t="shared" ca="1" si="108"/>
        <v>o5g4</v>
      </c>
      <c r="O482" s="5">
        <f t="shared" ca="1" si="123"/>
        <v>960</v>
      </c>
      <c r="P482" s="3">
        <f t="shared" ca="1" si="118"/>
        <v>0</v>
      </c>
      <c r="Q482" s="3" t="str">
        <f t="shared" ca="1" si="110"/>
        <v>chr</v>
      </c>
      <c r="R482" s="3">
        <f t="shared" ca="1" si="111"/>
        <v>2</v>
      </c>
      <c r="S482" s="3" t="str">
        <f t="shared" ca="1" si="95"/>
        <v/>
      </c>
      <c r="T482" s="3" t="str">
        <f t="shared" ca="1" si="112"/>
        <v/>
      </c>
      <c r="U482" s="3">
        <f t="shared" ca="1" si="119"/>
        <v>23</v>
      </c>
      <c r="V482" s="3">
        <f t="shared" ca="1" si="96"/>
        <v>23</v>
      </c>
      <c r="W482" s="3" t="str">
        <f t="shared" ca="1" si="97"/>
        <v>Dm</v>
      </c>
      <c r="X482" s="3">
        <f t="shared" ca="1" si="113"/>
        <v>5</v>
      </c>
      <c r="Y482" s="55" t="str">
        <f t="shared" ca="1" si="98"/>
        <v>o5a4</v>
      </c>
      <c r="Z482" s="3">
        <f t="shared" ca="1" si="99"/>
        <v>2314</v>
      </c>
      <c r="AA482" s="76"/>
      <c r="AB482" s="77" t="str">
        <f t="shared" ca="1" si="114"/>
        <v>q80v80Dm(4)</v>
      </c>
      <c r="AC482" s="77" t="str">
        <f t="shared" ca="1" si="124"/>
        <v>q100v70Dm(4)</v>
      </c>
      <c r="AD482" s="77" t="str">
        <f t="shared" ca="1" si="124"/>
        <v>q80v0Dm(8)</v>
      </c>
      <c r="AE482" s="77" t="str">
        <f t="shared" ca="1" si="124"/>
        <v>q40v70Dm(8)</v>
      </c>
      <c r="AF482" s="77" t="str">
        <f t="shared" ca="1" si="124"/>
        <v>q40v0Dm(8)</v>
      </c>
      <c r="AG482" s="77" t="str">
        <f t="shared" ca="1" si="124"/>
        <v>q40v60Dm(8)</v>
      </c>
      <c r="AH482" s="76"/>
      <c r="AI482" s="3" t="str">
        <f t="shared" ca="1" si="125"/>
        <v>v80o3d8</v>
      </c>
      <c r="AJ482" s="3" t="str">
        <f t="shared" ca="1" si="125"/>
        <v>v70o3d8</v>
      </c>
      <c r="AK482" s="3" t="str">
        <f t="shared" ca="1" si="125"/>
        <v>v70o3f8</v>
      </c>
      <c r="AL482" s="3" t="str">
        <f t="shared" ca="1" si="125"/>
        <v>v70o3a8</v>
      </c>
      <c r="AM482" s="3" t="str">
        <f t="shared" ca="1" si="125"/>
        <v>v80o3a8</v>
      </c>
      <c r="AN482" s="3" t="str">
        <f t="shared" ca="1" si="125"/>
        <v>v70o3f8</v>
      </c>
      <c r="AO482" s="3" t="str">
        <f t="shared" ca="1" si="125"/>
        <v>v70o3f8</v>
      </c>
      <c r="AP482" s="3" t="str">
        <f t="shared" ca="1" si="125"/>
        <v>v70o3d8</v>
      </c>
      <c r="AQ482" s="106"/>
      <c r="AR482" s="3" t="str">
        <f t="shared" ca="1" si="120"/>
        <v>v0o5a8</v>
      </c>
      <c r="AS482" s="3" t="str">
        <f t="shared" ca="1" si="120"/>
        <v>v0o6d8</v>
      </c>
      <c r="AT482" s="3" t="str">
        <f t="shared" ca="1" si="120"/>
        <v>v0o6f8</v>
      </c>
      <c r="AU482" s="3" t="str">
        <f t="shared" ca="1" si="120"/>
        <v>v0o6a8</v>
      </c>
      <c r="AV482" s="3" t="str">
        <f t="shared" ca="1" si="120"/>
        <v>v0o6f8</v>
      </c>
      <c r="AW482" s="3" t="str">
        <f t="shared" ca="1" si="120"/>
        <v>v70o6f8</v>
      </c>
      <c r="AX482" s="3" t="str">
        <f t="shared" ca="1" si="120"/>
        <v>v70o6c8</v>
      </c>
      <c r="AY482" s="3" t="str">
        <f t="shared" ca="1" si="120"/>
        <v>v0o6d8</v>
      </c>
      <c r="AZ482" s="3"/>
      <c r="BA482" s="22" t="s">
        <v>29</v>
      </c>
      <c r="BB482" s="24">
        <v>5</v>
      </c>
      <c r="BC482" s="23" t="s">
        <v>4</v>
      </c>
      <c r="BD482" s="23" t="s">
        <v>6</v>
      </c>
      <c r="BE482" s="23" t="s">
        <v>9</v>
      </c>
      <c r="BF482" s="23" t="s">
        <v>11</v>
      </c>
      <c r="BG482" s="23"/>
    </row>
    <row r="483" spans="1:59">
      <c r="A483" s="1">
        <v>27</v>
      </c>
      <c r="B483" s="3">
        <f t="shared" ca="1" si="103"/>
        <v>10</v>
      </c>
      <c r="C483" s="1"/>
      <c r="D483" s="3">
        <f t="shared" ca="1" si="91"/>
        <v>10</v>
      </c>
      <c r="E483" s="3" t="str">
        <f t="shared" ca="1" si="92"/>
        <v>o5b</v>
      </c>
      <c r="F483" s="6">
        <f t="shared" ca="1" si="104"/>
        <v>103</v>
      </c>
      <c r="G483" s="54" t="str">
        <f t="shared" ca="1" si="105"/>
        <v/>
      </c>
      <c r="I483" s="3">
        <f t="shared" ca="1" si="121"/>
        <v>1</v>
      </c>
      <c r="J483" s="3"/>
      <c r="K483" s="3">
        <f t="shared" ca="1" si="106"/>
        <v>1</v>
      </c>
      <c r="L483" s="3">
        <f t="shared" ca="1" si="107"/>
        <v>2</v>
      </c>
      <c r="M483" s="10" t="str">
        <f t="shared" ca="1" si="94"/>
        <v>o5b2</v>
      </c>
      <c r="N483" s="29" t="str">
        <f t="shared" ca="1" si="108"/>
        <v>o5b2</v>
      </c>
      <c r="O483" s="5">
        <f t="shared" ca="1" si="123"/>
        <v>1920</v>
      </c>
      <c r="P483" s="3">
        <f t="shared" ca="1" si="118"/>
        <v>1920</v>
      </c>
      <c r="Q483" s="3" t="str">
        <f t="shared" ca="1" si="110"/>
        <v>chr</v>
      </c>
      <c r="R483" s="3">
        <f t="shared" ca="1" si="111"/>
        <v>2</v>
      </c>
      <c r="S483" s="3" t="str">
        <f t="shared" ca="1" si="95"/>
        <v>Z</v>
      </c>
      <c r="T483" s="3">
        <f t="shared" ca="1" si="112"/>
        <v>23</v>
      </c>
      <c r="U483" s="3">
        <f t="shared" ca="1" si="119"/>
        <v>23</v>
      </c>
      <c r="V483" s="3">
        <f t="shared" ca="1" si="96"/>
        <v>23</v>
      </c>
      <c r="W483" s="3" t="str">
        <f t="shared" ca="1" si="97"/>
        <v>Dm</v>
      </c>
      <c r="X483" s="3">
        <f t="shared" ca="1" si="113"/>
        <v>4</v>
      </c>
      <c r="Y483" s="55" t="str">
        <f t="shared" ca="1" si="98"/>
        <v>o5f2</v>
      </c>
      <c r="Z483" s="3">
        <f t="shared" ca="1" si="99"/>
        <v>2322</v>
      </c>
      <c r="AA483" s="76"/>
      <c r="AB483" s="77" t="str">
        <f t="shared" ca="1" si="114"/>
        <v/>
      </c>
      <c r="AC483" s="77" t="str">
        <f t="shared" ca="1" si="124"/>
        <v/>
      </c>
      <c r="AD483" s="77" t="str">
        <f t="shared" ca="1" si="124"/>
        <v/>
      </c>
      <c r="AE483" s="77" t="str">
        <f t="shared" ca="1" si="124"/>
        <v/>
      </c>
      <c r="AF483" s="77" t="str">
        <f t="shared" ca="1" si="124"/>
        <v/>
      </c>
      <c r="AG483" s="77" t="str">
        <f t="shared" ca="1" si="124"/>
        <v/>
      </c>
      <c r="AH483" s="76"/>
      <c r="AI483" s="3" t="str">
        <f t="shared" ca="1" si="125"/>
        <v/>
      </c>
      <c r="AJ483" s="3" t="str">
        <f t="shared" ca="1" si="125"/>
        <v/>
      </c>
      <c r="AK483" s="3" t="str">
        <f t="shared" ca="1" si="125"/>
        <v/>
      </c>
      <c r="AL483" s="3" t="str">
        <f t="shared" ca="1" si="125"/>
        <v/>
      </c>
      <c r="AM483" s="3" t="str">
        <f t="shared" ca="1" si="125"/>
        <v/>
      </c>
      <c r="AN483" s="3" t="str">
        <f t="shared" ca="1" si="125"/>
        <v/>
      </c>
      <c r="AO483" s="3" t="str">
        <f t="shared" ca="1" si="125"/>
        <v/>
      </c>
      <c r="AP483" s="3" t="str">
        <f t="shared" ca="1" si="125"/>
        <v/>
      </c>
      <c r="AQ483" s="106"/>
      <c r="AR483" s="3" t="str">
        <f t="shared" ca="1" si="120"/>
        <v/>
      </c>
      <c r="AS483" s="3" t="str">
        <f t="shared" ca="1" si="120"/>
        <v/>
      </c>
      <c r="AT483" s="3" t="str">
        <f t="shared" ca="1" si="120"/>
        <v/>
      </c>
      <c r="AU483" s="3" t="str">
        <f t="shared" ca="1" si="120"/>
        <v/>
      </c>
      <c r="AV483" s="3" t="str">
        <f t="shared" ca="1" si="120"/>
        <v/>
      </c>
      <c r="AW483" s="3" t="str">
        <f t="shared" ca="1" si="120"/>
        <v/>
      </c>
      <c r="AX483" s="3" t="str">
        <f t="shared" ca="1" si="120"/>
        <v/>
      </c>
      <c r="AY483" s="3" t="str">
        <f t="shared" ca="1" si="120"/>
        <v/>
      </c>
      <c r="AZ483" s="3"/>
      <c r="BA483" s="22" t="s">
        <v>30</v>
      </c>
      <c r="BB483" s="24">
        <v>6</v>
      </c>
      <c r="BC483" s="23" t="s">
        <v>3</v>
      </c>
      <c r="BD483" s="23" t="s">
        <v>5</v>
      </c>
      <c r="BE483" s="23" t="s">
        <v>7</v>
      </c>
      <c r="BF483" s="23" t="s">
        <v>10</v>
      </c>
      <c r="BG483" s="23"/>
    </row>
    <row r="484" spans="1:59">
      <c r="A484" s="1">
        <v>28</v>
      </c>
      <c r="B484" s="3">
        <f t="shared" ca="1" si="103"/>
        <v>2</v>
      </c>
      <c r="C484" s="1"/>
      <c r="D484" s="3">
        <f t="shared" ca="1" si="91"/>
        <v>2</v>
      </c>
      <c r="E484" s="3" t="str">
        <f t="shared" ca="1" si="92"/>
        <v>o4a</v>
      </c>
      <c r="F484" s="6">
        <f t="shared" ca="1" si="104"/>
        <v>106</v>
      </c>
      <c r="G484" s="54" t="str">
        <f t="shared" ca="1" si="105"/>
        <v/>
      </c>
      <c r="I484" s="3">
        <f t="shared" ca="1" si="121"/>
        <v>1</v>
      </c>
      <c r="J484" s="3"/>
      <c r="K484" s="3">
        <f t="shared" ca="1" si="106"/>
        <v>1</v>
      </c>
      <c r="L484" s="3">
        <f t="shared" ca="1" si="107"/>
        <v>2</v>
      </c>
      <c r="M484" s="10" t="str">
        <f t="shared" ca="1" si="94"/>
        <v>o4a2</v>
      </c>
      <c r="N484" s="29" t="str">
        <f t="shared" ca="1" si="108"/>
        <v>o4a2</v>
      </c>
      <c r="O484" s="5">
        <f t="shared" ca="1" si="123"/>
        <v>1920</v>
      </c>
      <c r="P484" s="3">
        <f t="shared" ca="1" si="118"/>
        <v>3840</v>
      </c>
      <c r="Q484" s="3" t="str">
        <f t="shared" ca="1" si="110"/>
        <v/>
      </c>
      <c r="R484" s="3" t="str">
        <f t="shared" ca="1" si="111"/>
        <v/>
      </c>
      <c r="S484" s="3" t="str">
        <f t="shared" ca="1" si="95"/>
        <v>Z</v>
      </c>
      <c r="T484" s="3">
        <f t="shared" ca="1" si="112"/>
        <v>23</v>
      </c>
      <c r="U484" s="3" t="str">
        <f t="shared" ca="1" si="119"/>
        <v/>
      </c>
      <c r="V484" s="3">
        <f t="shared" ca="1" si="96"/>
        <v>23</v>
      </c>
      <c r="W484" s="3" t="str">
        <f t="shared" ca="1" si="97"/>
        <v/>
      </c>
      <c r="X484" s="3" t="str">
        <f t="shared" ca="1" si="113"/>
        <v/>
      </c>
      <c r="Y484" s="55" t="str">
        <f t="shared" ca="1" si="98"/>
        <v>o4a2</v>
      </c>
      <c r="Z484" s="3">
        <f t="shared" ca="1" si="99"/>
        <v>2399</v>
      </c>
      <c r="AA484" s="76"/>
      <c r="AB484" s="77" t="str">
        <f t="shared" ca="1" si="114"/>
        <v/>
      </c>
      <c r="AC484" s="77" t="str">
        <f t="shared" ca="1" si="124"/>
        <v/>
      </c>
      <c r="AD484" s="77" t="str">
        <f t="shared" ca="1" si="124"/>
        <v/>
      </c>
      <c r="AE484" s="77" t="str">
        <f t="shared" ca="1" si="124"/>
        <v/>
      </c>
      <c r="AF484" s="77" t="str">
        <f t="shared" ca="1" si="124"/>
        <v/>
      </c>
      <c r="AG484" s="77" t="str">
        <f t="shared" ca="1" si="124"/>
        <v/>
      </c>
      <c r="AH484" s="76"/>
      <c r="AI484" s="3" t="str">
        <f t="shared" ca="1" si="125"/>
        <v/>
      </c>
      <c r="AJ484" s="3" t="str">
        <f t="shared" ca="1" si="125"/>
        <v/>
      </c>
      <c r="AK484" s="3" t="str">
        <f t="shared" ca="1" si="125"/>
        <v/>
      </c>
      <c r="AL484" s="3" t="str">
        <f t="shared" ca="1" si="125"/>
        <v/>
      </c>
      <c r="AM484" s="3" t="str">
        <f t="shared" ca="1" si="125"/>
        <v/>
      </c>
      <c r="AN484" s="3" t="str">
        <f t="shared" ca="1" si="125"/>
        <v/>
      </c>
      <c r="AO484" s="3" t="str">
        <f t="shared" ca="1" si="125"/>
        <v/>
      </c>
      <c r="AP484" s="3" t="str">
        <f t="shared" ca="1" si="125"/>
        <v/>
      </c>
      <c r="AQ484" s="106"/>
      <c r="AR484" s="3" t="str">
        <f t="shared" ca="1" si="120"/>
        <v/>
      </c>
      <c r="AS484" s="3" t="str">
        <f t="shared" ca="1" si="120"/>
        <v/>
      </c>
      <c r="AT484" s="3" t="str">
        <f t="shared" ca="1" si="120"/>
        <v/>
      </c>
      <c r="AU484" s="3" t="str">
        <f t="shared" ca="1" si="120"/>
        <v/>
      </c>
      <c r="AV484" s="3" t="str">
        <f t="shared" ca="1" si="120"/>
        <v/>
      </c>
      <c r="AW484" s="3" t="str">
        <f t="shared" ca="1" si="120"/>
        <v/>
      </c>
      <c r="AX484" s="3" t="str">
        <f t="shared" ca="1" si="120"/>
        <v/>
      </c>
      <c r="AY484" s="3" t="str">
        <f t="shared" ca="1" si="120"/>
        <v/>
      </c>
      <c r="AZ484" s="3"/>
      <c r="BA484" s="22" t="s">
        <v>31</v>
      </c>
      <c r="BB484" s="24">
        <v>7</v>
      </c>
      <c r="BC484" s="23" t="s">
        <v>4</v>
      </c>
      <c r="BD484" s="23" t="s">
        <v>6</v>
      </c>
      <c r="BE484" s="23" t="s">
        <v>8</v>
      </c>
      <c r="BF484" s="23" t="s">
        <v>11</v>
      </c>
      <c r="BG484" s="23"/>
    </row>
    <row r="485" spans="1:59">
      <c r="A485" s="1">
        <v>29</v>
      </c>
      <c r="B485" s="3">
        <f t="shared" ca="1" si="103"/>
        <v>13</v>
      </c>
      <c r="C485" s="1"/>
      <c r="D485" s="3">
        <f t="shared" ca="1" si="91"/>
        <v>13</v>
      </c>
      <c r="E485" s="3" t="str">
        <f t="shared" ca="1" si="92"/>
        <v>o6e</v>
      </c>
      <c r="F485" s="6">
        <f t="shared" ca="1" si="104"/>
        <v>109</v>
      </c>
      <c r="G485" s="54" t="str">
        <f t="shared" ca="1" si="105"/>
        <v/>
      </c>
      <c r="I485" s="3">
        <f t="shared" ca="1" si="121"/>
        <v>3</v>
      </c>
      <c r="J485" s="3"/>
      <c r="K485" s="3">
        <f t="shared" ca="1" si="106"/>
        <v>3</v>
      </c>
      <c r="L485" s="3">
        <f t="shared" ca="1" si="107"/>
        <v>4</v>
      </c>
      <c r="M485" s="10" t="str">
        <f t="shared" ca="1" si="94"/>
        <v>o6e4</v>
      </c>
      <c r="N485" s="29" t="str">
        <f t="shared" ca="1" si="108"/>
        <v>o6e4</v>
      </c>
      <c r="O485" s="5">
        <f t="shared" ca="1" si="123"/>
        <v>960</v>
      </c>
      <c r="P485" s="3">
        <f t="shared" ca="1" si="118"/>
        <v>0</v>
      </c>
      <c r="Q485" s="3" t="str">
        <f t="shared" ca="1" si="110"/>
        <v>chr</v>
      </c>
      <c r="R485" s="3">
        <f t="shared" ca="1" si="111"/>
        <v>4</v>
      </c>
      <c r="S485" s="3" t="str">
        <f t="shared" ca="1" si="95"/>
        <v/>
      </c>
      <c r="T485" s="3" t="str">
        <f t="shared" ca="1" si="112"/>
        <v/>
      </c>
      <c r="U485" s="3">
        <f t="shared" ca="1" si="119"/>
        <v>46</v>
      </c>
      <c r="V485" s="3">
        <f t="shared" ca="1" si="96"/>
        <v>46</v>
      </c>
      <c r="W485" s="3" t="str">
        <f t="shared" ca="1" si="97"/>
        <v>F</v>
      </c>
      <c r="X485" s="3">
        <f t="shared" ca="1" si="113"/>
        <v>3</v>
      </c>
      <c r="Y485" s="55" t="str">
        <f t="shared" ca="1" si="98"/>
        <v>o5c4</v>
      </c>
      <c r="Z485" s="3">
        <f t="shared" ca="1" si="99"/>
        <v>4642</v>
      </c>
      <c r="AA485" s="76"/>
      <c r="AB485" s="77" t="str">
        <f t="shared" ca="1" si="114"/>
        <v>q80v80F(4)</v>
      </c>
      <c r="AC485" s="77" t="str">
        <f t="shared" ca="1" si="124"/>
        <v>q100v70F(4)</v>
      </c>
      <c r="AD485" s="77" t="str">
        <f t="shared" ca="1" si="124"/>
        <v>q80v0F(8)</v>
      </c>
      <c r="AE485" s="77" t="str">
        <f t="shared" ca="1" si="124"/>
        <v>q40v70F(8)</v>
      </c>
      <c r="AF485" s="77" t="str">
        <f t="shared" ca="1" si="124"/>
        <v>q40v0F(8)</v>
      </c>
      <c r="AG485" s="77" t="str">
        <f t="shared" ca="1" si="124"/>
        <v>q40v60F(8)</v>
      </c>
      <c r="AH485" s="76"/>
      <c r="AI485" s="3" t="str">
        <f t="shared" ca="1" si="125"/>
        <v>v80o3f8</v>
      </c>
      <c r="AJ485" s="3" t="str">
        <f t="shared" ca="1" si="125"/>
        <v>v70o3f8</v>
      </c>
      <c r="AK485" s="3" t="str">
        <f t="shared" ca="1" si="125"/>
        <v>v70o3a8</v>
      </c>
      <c r="AL485" s="3" t="str">
        <f t="shared" ca="1" si="125"/>
        <v>v70o4c8</v>
      </c>
      <c r="AM485" s="3" t="str">
        <f t="shared" ca="1" si="125"/>
        <v>v80o4c8</v>
      </c>
      <c r="AN485" s="3" t="str">
        <f t="shared" ca="1" si="125"/>
        <v>v70o3a8</v>
      </c>
      <c r="AO485" s="3" t="str">
        <f t="shared" ca="1" si="125"/>
        <v>v70o3a8</v>
      </c>
      <c r="AP485" s="3" t="str">
        <f t="shared" ca="1" si="125"/>
        <v>v70o3f8</v>
      </c>
      <c r="AQ485" s="106"/>
      <c r="AR485" s="3" t="str">
        <f t="shared" ca="1" si="120"/>
        <v>v0o5a8</v>
      </c>
      <c r="AS485" s="3" t="str">
        <f t="shared" ca="1" si="120"/>
        <v>v0o6f8</v>
      </c>
      <c r="AT485" s="3" t="str">
        <f t="shared" ca="1" si="120"/>
        <v>v0o6a8</v>
      </c>
      <c r="AU485" s="3" t="str">
        <f t="shared" ca="1" si="120"/>
        <v>v0o6c8</v>
      </c>
      <c r="AV485" s="3" t="str">
        <f t="shared" ca="1" si="120"/>
        <v>v0o6a8</v>
      </c>
      <c r="AW485" s="3" t="str">
        <f t="shared" ca="1" si="120"/>
        <v>v70o6a8</v>
      </c>
      <c r="AX485" s="3" t="str">
        <f t="shared" ca="1" si="120"/>
        <v>v70o6e8</v>
      </c>
      <c r="AY485" s="3" t="str">
        <f t="shared" ca="1" si="120"/>
        <v>v0o6f8</v>
      </c>
      <c r="AZ485" s="3"/>
    </row>
    <row r="486" spans="1:59">
      <c r="A486" s="1">
        <v>30</v>
      </c>
      <c r="B486" s="3">
        <f t="shared" ca="1" si="103"/>
        <v>12</v>
      </c>
      <c r="C486" s="1"/>
      <c r="D486" s="3">
        <f t="shared" ca="1" si="91"/>
        <v>12</v>
      </c>
      <c r="E486" s="3" t="str">
        <f t="shared" ca="1" si="92"/>
        <v>o6d</v>
      </c>
      <c r="F486" s="6">
        <f t="shared" ca="1" si="104"/>
        <v>110</v>
      </c>
      <c r="G486" s="54" t="str">
        <f t="shared" ca="1" si="105"/>
        <v/>
      </c>
      <c r="I486" s="3">
        <f t="shared" ca="1" si="121"/>
        <v>4</v>
      </c>
      <c r="J486" s="3"/>
      <c r="K486" s="3">
        <f t="shared" ca="1" si="106"/>
        <v>4</v>
      </c>
      <c r="L486" s="3">
        <f t="shared" ca="1" si="107"/>
        <v>8</v>
      </c>
      <c r="M486" s="10" t="str">
        <f t="shared" ca="1" si="94"/>
        <v>o6d8</v>
      </c>
      <c r="N486" s="29" t="str">
        <f t="shared" ca="1" si="108"/>
        <v>o6d8</v>
      </c>
      <c r="O486" s="5">
        <f t="shared" ca="1" si="123"/>
        <v>480</v>
      </c>
      <c r="P486" s="3">
        <f t="shared" ca="1" si="118"/>
        <v>480</v>
      </c>
      <c r="Q486" s="3" t="str">
        <f t="shared" ca="1" si="110"/>
        <v>chr</v>
      </c>
      <c r="R486" s="3">
        <f t="shared" ca="1" si="111"/>
        <v>4</v>
      </c>
      <c r="S486" s="3" t="str">
        <f t="shared" ca="1" si="95"/>
        <v>Z</v>
      </c>
      <c r="T486" s="3">
        <f t="shared" ca="1" si="112"/>
        <v>46</v>
      </c>
      <c r="U486" s="3">
        <f t="shared" ca="1" si="119"/>
        <v>46</v>
      </c>
      <c r="V486" s="3">
        <f t="shared" ca="1" si="96"/>
        <v>46</v>
      </c>
      <c r="W486" s="3" t="str">
        <f t="shared" ca="1" si="97"/>
        <v>F</v>
      </c>
      <c r="X486" s="3">
        <f t="shared" ca="1" si="113"/>
        <v>5</v>
      </c>
      <c r="Y486" s="55" t="str">
        <f t="shared" ca="1" si="98"/>
        <v>o5a8</v>
      </c>
      <c r="Z486" s="3">
        <f t="shared" ca="1" si="99"/>
        <v>4608</v>
      </c>
      <c r="AA486" s="76"/>
      <c r="AB486" s="77" t="str">
        <f t="shared" ca="1" si="114"/>
        <v/>
      </c>
      <c r="AC486" s="77" t="str">
        <f t="shared" ca="1" si="124"/>
        <v/>
      </c>
      <c r="AD486" s="77" t="str">
        <f t="shared" ca="1" si="124"/>
        <v/>
      </c>
      <c r="AE486" s="77" t="str">
        <f t="shared" ca="1" si="124"/>
        <v/>
      </c>
      <c r="AF486" s="77" t="str">
        <f t="shared" ca="1" si="124"/>
        <v/>
      </c>
      <c r="AG486" s="77" t="str">
        <f t="shared" ca="1" si="124"/>
        <v/>
      </c>
      <c r="AH486" s="76"/>
      <c r="AI486" s="3" t="str">
        <f t="shared" ca="1" si="125"/>
        <v/>
      </c>
      <c r="AJ486" s="3" t="str">
        <f t="shared" ca="1" si="125"/>
        <v/>
      </c>
      <c r="AK486" s="3" t="str">
        <f t="shared" ca="1" si="125"/>
        <v/>
      </c>
      <c r="AL486" s="3" t="str">
        <f t="shared" ca="1" si="125"/>
        <v/>
      </c>
      <c r="AM486" s="3" t="str">
        <f t="shared" ca="1" si="125"/>
        <v/>
      </c>
      <c r="AN486" s="3" t="str">
        <f t="shared" ca="1" si="125"/>
        <v/>
      </c>
      <c r="AO486" s="3" t="str">
        <f t="shared" ca="1" si="125"/>
        <v/>
      </c>
      <c r="AP486" s="3" t="str">
        <f t="shared" ca="1" si="125"/>
        <v/>
      </c>
      <c r="AQ486" s="106"/>
      <c r="AR486" s="3" t="str">
        <f t="shared" ca="1" si="120"/>
        <v/>
      </c>
      <c r="AS486" s="3" t="str">
        <f t="shared" ca="1" si="120"/>
        <v/>
      </c>
      <c r="AT486" s="3" t="str">
        <f t="shared" ca="1" si="120"/>
        <v/>
      </c>
      <c r="AU486" s="3" t="str">
        <f t="shared" ca="1" si="120"/>
        <v/>
      </c>
      <c r="AV486" s="3" t="str">
        <f t="shared" ca="1" si="120"/>
        <v/>
      </c>
      <c r="AW486" s="3" t="str">
        <f t="shared" ca="1" si="120"/>
        <v/>
      </c>
      <c r="AX486" s="3" t="str">
        <f t="shared" ca="1" si="120"/>
        <v/>
      </c>
      <c r="AY486" s="3" t="str">
        <f t="shared" ca="1" si="120"/>
        <v/>
      </c>
      <c r="AZ486" s="3"/>
    </row>
    <row r="487" spans="1:59">
      <c r="A487" s="1">
        <v>31</v>
      </c>
      <c r="B487" s="3">
        <f t="shared" ca="1" si="103"/>
        <v>11</v>
      </c>
      <c r="C487" s="1"/>
      <c r="D487" s="3">
        <f t="shared" ca="1" si="91"/>
        <v>11</v>
      </c>
      <c r="E487" s="3" t="str">
        <f t="shared" ca="1" si="92"/>
        <v>o6c</v>
      </c>
      <c r="F487" s="6">
        <f t="shared" ca="1" si="104"/>
        <v>109</v>
      </c>
      <c r="G487" s="54" t="str">
        <f t="shared" ca="1" si="105"/>
        <v/>
      </c>
      <c r="I487" s="3">
        <f t="shared" ca="1" si="121"/>
        <v>5</v>
      </c>
      <c r="J487" s="3"/>
      <c r="K487" s="3">
        <f t="shared" ca="1" si="106"/>
        <v>5</v>
      </c>
      <c r="L487" s="3" t="str">
        <f t="shared" ca="1" si="107"/>
        <v>4</v>
      </c>
      <c r="M487" s="10" t="str">
        <f t="shared" ca="1" si="94"/>
        <v>o6c4</v>
      </c>
      <c r="N487" s="29" t="str">
        <f t="shared" ca="1" si="108"/>
        <v>o6c4</v>
      </c>
      <c r="O487" s="5">
        <f t="shared" ca="1" si="123"/>
        <v>960</v>
      </c>
      <c r="P487" s="3">
        <f t="shared" ca="1" si="118"/>
        <v>1440</v>
      </c>
      <c r="Q487" s="3" t="str">
        <f t="shared" ca="1" si="110"/>
        <v>chr</v>
      </c>
      <c r="R487" s="3">
        <f t="shared" ca="1" si="111"/>
        <v>4</v>
      </c>
      <c r="S487" s="3" t="str">
        <f t="shared" ca="1" si="95"/>
        <v>Z</v>
      </c>
      <c r="T487" s="3">
        <f t="shared" ca="1" si="112"/>
        <v>46</v>
      </c>
      <c r="U487" s="3">
        <f t="shared" ca="1" si="119"/>
        <v>46</v>
      </c>
      <c r="V487" s="3">
        <f t="shared" ca="1" si="96"/>
        <v>46</v>
      </c>
      <c r="W487" s="3" t="str">
        <f t="shared" ca="1" si="97"/>
        <v>F</v>
      </c>
      <c r="X487" s="3">
        <f t="shared" ca="1" si="113"/>
        <v>4</v>
      </c>
      <c r="Y487" s="55" t="str">
        <f t="shared" ca="1" si="98"/>
        <v>o5f4</v>
      </c>
      <c r="Z487" s="3">
        <f t="shared" ca="1" si="99"/>
        <v>4602</v>
      </c>
      <c r="AA487" s="76"/>
      <c r="AB487" s="77" t="str">
        <f t="shared" ca="1" si="114"/>
        <v/>
      </c>
      <c r="AC487" s="77" t="str">
        <f t="shared" ca="1" si="124"/>
        <v/>
      </c>
      <c r="AD487" s="77" t="str">
        <f t="shared" ca="1" si="124"/>
        <v/>
      </c>
      <c r="AE487" s="77" t="str">
        <f t="shared" ca="1" si="124"/>
        <v/>
      </c>
      <c r="AF487" s="77" t="str">
        <f t="shared" ca="1" si="124"/>
        <v/>
      </c>
      <c r="AG487" s="77" t="str">
        <f t="shared" ca="1" si="124"/>
        <v/>
      </c>
      <c r="AH487" s="76"/>
      <c r="AI487" s="3" t="str">
        <f t="shared" ca="1" si="125"/>
        <v/>
      </c>
      <c r="AJ487" s="3" t="str">
        <f t="shared" ca="1" si="125"/>
        <v/>
      </c>
      <c r="AK487" s="3" t="str">
        <f t="shared" ca="1" si="125"/>
        <v/>
      </c>
      <c r="AL487" s="3" t="str">
        <f t="shared" ca="1" si="125"/>
        <v/>
      </c>
      <c r="AM487" s="3" t="str">
        <f t="shared" ca="1" si="125"/>
        <v/>
      </c>
      <c r="AN487" s="3" t="str">
        <f t="shared" ca="1" si="125"/>
        <v/>
      </c>
      <c r="AO487" s="3" t="str">
        <f t="shared" ca="1" si="125"/>
        <v/>
      </c>
      <c r="AP487" s="3" t="str">
        <f t="shared" ca="1" si="125"/>
        <v/>
      </c>
      <c r="AQ487" s="106"/>
      <c r="AR487" s="3" t="str">
        <f t="shared" ca="1" si="120"/>
        <v/>
      </c>
      <c r="AS487" s="3" t="str">
        <f t="shared" ca="1" si="120"/>
        <v/>
      </c>
      <c r="AT487" s="3" t="str">
        <f t="shared" ca="1" si="120"/>
        <v/>
      </c>
      <c r="AU487" s="3" t="str">
        <f t="shared" ca="1" si="120"/>
        <v/>
      </c>
      <c r="AV487" s="3" t="str">
        <f t="shared" ca="1" si="120"/>
        <v/>
      </c>
      <c r="AW487" s="3" t="str">
        <f t="shared" ca="1" si="120"/>
        <v/>
      </c>
      <c r="AX487" s="3" t="str">
        <f t="shared" ca="1" si="120"/>
        <v/>
      </c>
      <c r="AY487" s="3" t="str">
        <f t="shared" ca="1" si="120"/>
        <v/>
      </c>
      <c r="AZ487" s="3"/>
    </row>
    <row r="488" spans="1:59">
      <c r="A488" s="1">
        <v>32</v>
      </c>
      <c r="B488" s="3">
        <f t="shared" ca="1" si="103"/>
        <v>4</v>
      </c>
      <c r="C488" s="1"/>
      <c r="D488" s="3">
        <f t="shared" ca="1" si="91"/>
        <v>4</v>
      </c>
      <c r="E488" s="3" t="str">
        <f t="shared" ca="1" si="92"/>
        <v>o5c</v>
      </c>
      <c r="F488" s="6">
        <f t="shared" ca="1" si="104"/>
        <v>120</v>
      </c>
      <c r="G488" s="54" t="str">
        <f t="shared" ca="1" si="105"/>
        <v/>
      </c>
      <c r="I488" s="3">
        <f t="shared" ca="1" si="121"/>
        <v>2</v>
      </c>
      <c r="J488" s="3"/>
      <c r="K488" s="3">
        <f t="shared" ca="1" si="106"/>
        <v>2</v>
      </c>
      <c r="L488" s="3" t="str">
        <f t="shared" ca="1" si="107"/>
        <v>4^8</v>
      </c>
      <c r="M488" s="10" t="str">
        <f t="shared" ca="1" si="94"/>
        <v>o5c4^8</v>
      </c>
      <c r="N488" s="29" t="str">
        <f t="shared" ca="1" si="108"/>
        <v>o5c4^8</v>
      </c>
      <c r="O488" s="5">
        <f t="shared" ca="1" si="123"/>
        <v>1440</v>
      </c>
      <c r="P488" s="3">
        <f t="shared" ca="1" si="118"/>
        <v>2880</v>
      </c>
      <c r="Q488" s="3" t="str">
        <f t="shared" ca="1" si="110"/>
        <v/>
      </c>
      <c r="R488" s="3" t="str">
        <f t="shared" ca="1" si="111"/>
        <v/>
      </c>
      <c r="S488" s="3" t="str">
        <f t="shared" ca="1" si="95"/>
        <v>Z</v>
      </c>
      <c r="T488" s="3">
        <f t="shared" ca="1" si="112"/>
        <v>46</v>
      </c>
      <c r="U488" s="3">
        <f t="shared" ca="1" si="119"/>
        <v>46</v>
      </c>
      <c r="V488" s="3">
        <f t="shared" ca="1" si="96"/>
        <v>46</v>
      </c>
      <c r="W488" s="3" t="str">
        <f t="shared" ca="1" si="97"/>
        <v/>
      </c>
      <c r="X488" s="3" t="str">
        <f t="shared" ca="1" si="113"/>
        <v/>
      </c>
      <c r="Y488" s="55" t="str">
        <f t="shared" ca="1" si="98"/>
        <v>o5c4^8</v>
      </c>
      <c r="Z488" s="3">
        <f t="shared" ca="1" si="99"/>
        <v>4677</v>
      </c>
      <c r="AA488" s="76"/>
      <c r="AB488" s="77" t="str">
        <f t="shared" ca="1" si="114"/>
        <v/>
      </c>
      <c r="AC488" s="77" t="str">
        <f t="shared" ca="1" si="124"/>
        <v/>
      </c>
      <c r="AD488" s="77" t="str">
        <f t="shared" ca="1" si="124"/>
        <v/>
      </c>
      <c r="AE488" s="77" t="str">
        <f t="shared" ca="1" si="124"/>
        <v/>
      </c>
      <c r="AF488" s="77" t="str">
        <f t="shared" ca="1" si="124"/>
        <v/>
      </c>
      <c r="AG488" s="77" t="str">
        <f t="shared" ca="1" si="124"/>
        <v/>
      </c>
      <c r="AH488" s="76"/>
      <c r="AI488" s="3" t="str">
        <f t="shared" ref="AI488:AP497" ca="1" si="126">IF($P488=0,"v"&amp;AI$455&amp;VLOOKUP($R488,$BB$490:$BG$496,AI$454)&amp;$AI$453,"")</f>
        <v/>
      </c>
      <c r="AJ488" s="3" t="str">
        <f t="shared" ca="1" si="126"/>
        <v/>
      </c>
      <c r="AK488" s="3" t="str">
        <f t="shared" ca="1" si="126"/>
        <v/>
      </c>
      <c r="AL488" s="3" t="str">
        <f t="shared" ca="1" si="126"/>
        <v/>
      </c>
      <c r="AM488" s="3" t="str">
        <f t="shared" ca="1" si="126"/>
        <v/>
      </c>
      <c r="AN488" s="3" t="str">
        <f t="shared" ca="1" si="126"/>
        <v/>
      </c>
      <c r="AO488" s="3" t="str">
        <f t="shared" ca="1" si="126"/>
        <v/>
      </c>
      <c r="AP488" s="3" t="str">
        <f t="shared" ca="1" si="126"/>
        <v/>
      </c>
      <c r="AQ488" s="106"/>
      <c r="AR488" s="3" t="str">
        <f t="shared" ca="1" si="120"/>
        <v/>
      </c>
      <c r="AS488" s="3" t="str">
        <f t="shared" ca="1" si="120"/>
        <v/>
      </c>
      <c r="AT488" s="3" t="str">
        <f t="shared" ca="1" si="120"/>
        <v/>
      </c>
      <c r="AU488" s="3" t="str">
        <f t="shared" ca="1" si="120"/>
        <v/>
      </c>
      <c r="AV488" s="3" t="str">
        <f t="shared" ca="1" si="120"/>
        <v/>
      </c>
      <c r="AW488" s="3" t="str">
        <f t="shared" ca="1" si="120"/>
        <v/>
      </c>
      <c r="AX488" s="3" t="str">
        <f t="shared" ca="1" si="120"/>
        <v/>
      </c>
      <c r="AY488" s="3" t="str">
        <f t="shared" ca="1" si="120"/>
        <v/>
      </c>
      <c r="AZ488" s="3"/>
      <c r="BA488" s="172" t="s">
        <v>50</v>
      </c>
      <c r="BB488" s="172"/>
      <c r="BC488" s="172"/>
      <c r="BD488" s="3"/>
      <c r="BE488" s="3"/>
      <c r="BF488" s="3"/>
      <c r="BG488" s="3"/>
    </row>
    <row r="489" spans="1:59">
      <c r="A489" s="1">
        <v>33</v>
      </c>
      <c r="B489" s="3">
        <f t="shared" ca="1" si="103"/>
        <v>10</v>
      </c>
      <c r="C489" s="1"/>
      <c r="D489" s="3">
        <f t="shared" ca="1" si="91"/>
        <v>10</v>
      </c>
      <c r="E489" s="3" t="str">
        <f t="shared" ref="E489:E520" ca="1" si="127">VLOOKUP(D489,$BA$456:$BG$469,$E$451)</f>
        <v>o5b</v>
      </c>
      <c r="F489" s="6">
        <f t="shared" ca="1" si="104"/>
        <v>120</v>
      </c>
      <c r="G489" s="54" t="str">
        <f t="shared" ca="1" si="105"/>
        <v/>
      </c>
      <c r="I489" s="3">
        <f t="shared" ca="1" si="121"/>
        <v>5</v>
      </c>
      <c r="J489" s="3"/>
      <c r="K489" s="3">
        <f t="shared" ca="1" si="106"/>
        <v>5</v>
      </c>
      <c r="L489" s="3" t="str">
        <f t="shared" ca="1" si="107"/>
        <v>4</v>
      </c>
      <c r="M489" s="10" t="str">
        <f t="shared" ca="1" si="94"/>
        <v>o5b4</v>
      </c>
      <c r="N489" s="29" t="str">
        <f t="shared" ca="1" si="108"/>
        <v>o5b4</v>
      </c>
      <c r="O489" s="5">
        <f t="shared" ca="1" si="123"/>
        <v>960</v>
      </c>
      <c r="P489" s="3">
        <f t="shared" ca="1" si="118"/>
        <v>3840</v>
      </c>
      <c r="Q489" s="3" t="str">
        <f t="shared" ca="1" si="110"/>
        <v/>
      </c>
      <c r="R489" s="3" t="str">
        <f t="shared" ca="1" si="111"/>
        <v/>
      </c>
      <c r="S489" s="3" t="str">
        <f t="shared" ca="1" si="95"/>
        <v>Z</v>
      </c>
      <c r="T489" s="3">
        <f t="shared" ca="1" si="112"/>
        <v>46</v>
      </c>
      <c r="U489" s="3" t="str">
        <f t="shared" ca="1" si="119"/>
        <v/>
      </c>
      <c r="V489" s="3">
        <f t="shared" ca="1" si="96"/>
        <v>46</v>
      </c>
      <c r="W489" s="3" t="str">
        <f t="shared" ca="1" si="97"/>
        <v/>
      </c>
      <c r="X489" s="3" t="str">
        <f t="shared" ca="1" si="113"/>
        <v/>
      </c>
      <c r="Y489" s="55" t="str">
        <f t="shared" ca="1" si="98"/>
        <v>o5b4</v>
      </c>
      <c r="Z489" s="3">
        <f t="shared" ca="1" si="99"/>
        <v>4646</v>
      </c>
      <c r="AA489" s="76"/>
      <c r="AB489" s="77" t="str">
        <f t="shared" ca="1" si="114"/>
        <v/>
      </c>
      <c r="AC489" s="77" t="str">
        <f t="shared" ca="1" si="124"/>
        <v/>
      </c>
      <c r="AD489" s="77" t="str">
        <f t="shared" ca="1" si="124"/>
        <v/>
      </c>
      <c r="AE489" s="77" t="str">
        <f t="shared" ca="1" si="124"/>
        <v/>
      </c>
      <c r="AF489" s="77" t="str">
        <f t="shared" ca="1" si="124"/>
        <v/>
      </c>
      <c r="AG489" s="77" t="str">
        <f t="shared" ca="1" si="124"/>
        <v/>
      </c>
      <c r="AH489" s="76"/>
      <c r="AI489" s="3" t="str">
        <f t="shared" ca="1" si="126"/>
        <v/>
      </c>
      <c r="AJ489" s="3" t="str">
        <f t="shared" ca="1" si="126"/>
        <v/>
      </c>
      <c r="AK489" s="3" t="str">
        <f t="shared" ca="1" si="126"/>
        <v/>
      </c>
      <c r="AL489" s="3" t="str">
        <f t="shared" ca="1" si="126"/>
        <v/>
      </c>
      <c r="AM489" s="3" t="str">
        <f t="shared" ca="1" si="126"/>
        <v/>
      </c>
      <c r="AN489" s="3" t="str">
        <f t="shared" ca="1" si="126"/>
        <v/>
      </c>
      <c r="AO489" s="3" t="str">
        <f t="shared" ca="1" si="126"/>
        <v/>
      </c>
      <c r="AP489" s="3" t="str">
        <f t="shared" ca="1" si="126"/>
        <v/>
      </c>
      <c r="AQ489" s="106"/>
      <c r="AR489" s="3" t="str">
        <f t="shared" ca="1" si="120"/>
        <v/>
      </c>
      <c r="AS489" s="3" t="str">
        <f t="shared" ca="1" si="120"/>
        <v/>
      </c>
      <c r="AT489" s="3" t="str">
        <f t="shared" ca="1" si="120"/>
        <v/>
      </c>
      <c r="AU489" s="3" t="str">
        <f t="shared" ca="1" si="120"/>
        <v/>
      </c>
      <c r="AV489" s="3" t="str">
        <f t="shared" ca="1" si="120"/>
        <v/>
      </c>
      <c r="AW489" s="3" t="str">
        <f t="shared" ca="1" si="120"/>
        <v/>
      </c>
      <c r="AX489" s="3" t="str">
        <f t="shared" ca="1" si="120"/>
        <v/>
      </c>
      <c r="AY489" s="3" t="str">
        <f t="shared" ca="1" si="120"/>
        <v/>
      </c>
      <c r="AZ489" s="3"/>
      <c r="BA489" s="22" t="s">
        <v>38</v>
      </c>
      <c r="BB489" s="23"/>
      <c r="BC489" s="23"/>
      <c r="BD489" s="23"/>
      <c r="BE489" s="23"/>
      <c r="BF489" s="23"/>
      <c r="BG489" s="23"/>
    </row>
    <row r="490" spans="1:59">
      <c r="A490" s="1">
        <v>34</v>
      </c>
      <c r="B490" s="3">
        <f t="shared" ca="1" si="103"/>
        <v>9</v>
      </c>
      <c r="C490" s="1"/>
      <c r="D490" s="3">
        <f t="shared" ca="1" si="91"/>
        <v>9</v>
      </c>
      <c r="E490" s="3" t="str">
        <f t="shared" ca="1" si="127"/>
        <v>o5a</v>
      </c>
      <c r="F490" s="6">
        <f t="shared" ca="1" si="104"/>
        <v>113</v>
      </c>
      <c r="G490" s="54" t="str">
        <f t="shared" ca="1" si="105"/>
        <v>r</v>
      </c>
      <c r="I490" s="3">
        <f t="shared" ca="1" si="121"/>
        <v>2</v>
      </c>
      <c r="J490" s="3"/>
      <c r="K490" s="3">
        <f t="shared" ca="1" si="106"/>
        <v>2</v>
      </c>
      <c r="L490" s="3" t="str">
        <f t="shared" ca="1" si="107"/>
        <v>4^8</v>
      </c>
      <c r="M490" s="10" t="str">
        <f t="shared" ca="1" si="94"/>
        <v>r4^8</v>
      </c>
      <c r="N490" s="29" t="str">
        <f t="shared" ca="1" si="108"/>
        <v>o5a4^8</v>
      </c>
      <c r="O490" s="5">
        <f t="shared" ca="1" si="123"/>
        <v>1440</v>
      </c>
      <c r="P490" s="3">
        <f t="shared" ca="1" si="118"/>
        <v>0</v>
      </c>
      <c r="Q490" s="3" t="str">
        <f t="shared" ca="1" si="110"/>
        <v>chr</v>
      </c>
      <c r="R490" s="3">
        <f t="shared" ca="1" si="111"/>
        <v>4</v>
      </c>
      <c r="S490" s="3" t="str">
        <f t="shared" ca="1" si="95"/>
        <v/>
      </c>
      <c r="T490" s="3" t="str">
        <f t="shared" ca="1" si="112"/>
        <v/>
      </c>
      <c r="U490" s="3">
        <f t="shared" ca="1" si="119"/>
        <v>28</v>
      </c>
      <c r="V490" s="3">
        <f t="shared" ca="1" si="96"/>
        <v>28</v>
      </c>
      <c r="W490" s="3" t="str">
        <f t="shared" ca="1" si="97"/>
        <v>F</v>
      </c>
      <c r="X490" s="3">
        <f t="shared" ca="1" si="113"/>
        <v>5</v>
      </c>
      <c r="Y490" s="55" t="str">
        <f t="shared" ca="1" si="98"/>
        <v>o5a4^8</v>
      </c>
      <c r="Z490" s="3">
        <f t="shared" ca="1" si="99"/>
        <v>2879</v>
      </c>
      <c r="AA490" s="76"/>
      <c r="AB490" s="77" t="str">
        <f t="shared" ref="AB490:AB521" ca="1" si="128">IF($P490=0,"q"&amp;AB$454&amp;"v"&amp;AB$455&amp;$W490&amp;"("&amp;AB$453&amp;")","")</f>
        <v>q80v80F(4)</v>
      </c>
      <c r="AC490" s="77" t="str">
        <f t="shared" ref="AC490:AG532" ca="1" si="129">IF($P490=0,"q"&amp;AC$454&amp;"v"&amp;AC$455&amp;$W490&amp;"("&amp;AC$453&amp;")","")</f>
        <v>q100v70F(4)</v>
      </c>
      <c r="AD490" s="77" t="str">
        <f t="shared" ca="1" si="129"/>
        <v>q80v0F(8)</v>
      </c>
      <c r="AE490" s="77" t="str">
        <f t="shared" ca="1" si="129"/>
        <v>q40v70F(8)</v>
      </c>
      <c r="AF490" s="77" t="str">
        <f t="shared" ca="1" si="129"/>
        <v>q40v0F(8)</v>
      </c>
      <c r="AG490" s="77" t="str">
        <f t="shared" ca="1" si="129"/>
        <v>q40v60F(8)</v>
      </c>
      <c r="AH490" s="76"/>
      <c r="AI490" s="3" t="str">
        <f t="shared" ca="1" si="126"/>
        <v>v80o3f8</v>
      </c>
      <c r="AJ490" s="3" t="str">
        <f t="shared" ca="1" si="126"/>
        <v>v70o3f8</v>
      </c>
      <c r="AK490" s="3" t="str">
        <f t="shared" ca="1" si="126"/>
        <v>v70o3a8</v>
      </c>
      <c r="AL490" s="3" t="str">
        <f t="shared" ca="1" si="126"/>
        <v>v70o4c8</v>
      </c>
      <c r="AM490" s="3" t="str">
        <f t="shared" ca="1" si="126"/>
        <v>v80o4c8</v>
      </c>
      <c r="AN490" s="3" t="str">
        <f t="shared" ca="1" si="126"/>
        <v>v70o3a8</v>
      </c>
      <c r="AO490" s="3" t="str">
        <f t="shared" ca="1" si="126"/>
        <v>v70o3a8</v>
      </c>
      <c r="AP490" s="3" t="str">
        <f t="shared" ca="1" si="126"/>
        <v>v70o3f8</v>
      </c>
      <c r="AQ490" s="106"/>
      <c r="AR490" s="3" t="str">
        <f t="shared" ca="1" si="120"/>
        <v>v0o5a8</v>
      </c>
      <c r="AS490" s="3" t="str">
        <f t="shared" ca="1" si="120"/>
        <v>v0o6f8</v>
      </c>
      <c r="AT490" s="3" t="str">
        <f t="shared" ca="1" si="120"/>
        <v>v0o6a8</v>
      </c>
      <c r="AU490" s="3" t="str">
        <f t="shared" ca="1" si="120"/>
        <v>v0o6c8</v>
      </c>
      <c r="AV490" s="3" t="str">
        <f t="shared" ca="1" si="120"/>
        <v>v0o6a8</v>
      </c>
      <c r="AW490" s="3" t="str">
        <f t="shared" ca="1" si="120"/>
        <v>v70o6a8</v>
      </c>
      <c r="AX490" s="3" t="str">
        <f t="shared" ca="1" si="120"/>
        <v>v70o6e8</v>
      </c>
      <c r="AY490" s="3" t="str">
        <f t="shared" ca="1" si="120"/>
        <v>v0o6f8</v>
      </c>
      <c r="AZ490" s="3"/>
      <c r="BA490" s="22" t="s">
        <v>32</v>
      </c>
      <c r="BB490" s="24">
        <v>1</v>
      </c>
      <c r="BC490" s="23" t="s">
        <v>2</v>
      </c>
      <c r="BD490" s="84" t="s">
        <v>51</v>
      </c>
      <c r="BE490" s="84" t="s">
        <v>52</v>
      </c>
      <c r="BF490" s="84" t="s">
        <v>53</v>
      </c>
      <c r="BG490" s="23"/>
    </row>
    <row r="491" spans="1:59">
      <c r="A491" s="1">
        <v>35</v>
      </c>
      <c r="B491" s="3">
        <f t="shared" ca="1" si="103"/>
        <v>5</v>
      </c>
      <c r="C491" s="1"/>
      <c r="D491" s="3">
        <f t="shared" ca="1" si="91"/>
        <v>5</v>
      </c>
      <c r="E491" s="3" t="str">
        <f t="shared" ca="1" si="127"/>
        <v>o5d</v>
      </c>
      <c r="F491" s="6">
        <f t="shared" ca="1" si="104"/>
        <v>104</v>
      </c>
      <c r="G491" s="54" t="str">
        <f t="shared" ca="1" si="105"/>
        <v/>
      </c>
      <c r="I491" s="3">
        <f t="shared" ca="1" si="121"/>
        <v>4</v>
      </c>
      <c r="J491" s="3"/>
      <c r="K491" s="3">
        <f t="shared" ca="1" si="106"/>
        <v>4</v>
      </c>
      <c r="L491" s="3">
        <f t="shared" ca="1" si="107"/>
        <v>8</v>
      </c>
      <c r="M491" s="10" t="str">
        <f t="shared" ca="1" si="94"/>
        <v>o5d8</v>
      </c>
      <c r="N491" s="29" t="str">
        <f t="shared" ca="1" si="108"/>
        <v>o5d8</v>
      </c>
      <c r="O491" s="5">
        <f t="shared" ca="1" si="123"/>
        <v>480</v>
      </c>
      <c r="P491" s="3">
        <f t="shared" ca="1" si="118"/>
        <v>480</v>
      </c>
      <c r="Q491" s="3" t="str">
        <f t="shared" ca="1" si="110"/>
        <v>chr</v>
      </c>
      <c r="R491" s="3">
        <f t="shared" ca="1" si="111"/>
        <v>4</v>
      </c>
      <c r="S491" s="3" t="str">
        <f t="shared" ca="1" si="95"/>
        <v>Z</v>
      </c>
      <c r="T491" s="3">
        <f t="shared" ca="1" si="112"/>
        <v>28</v>
      </c>
      <c r="U491" s="3">
        <f t="shared" ca="1" si="119"/>
        <v>28</v>
      </c>
      <c r="V491" s="3">
        <f t="shared" ca="1" si="96"/>
        <v>28</v>
      </c>
      <c r="W491" s="3" t="str">
        <f t="shared" ca="1" si="97"/>
        <v>F</v>
      </c>
      <c r="X491" s="3">
        <f t="shared" ca="1" si="113"/>
        <v>3</v>
      </c>
      <c r="Y491" s="55" t="str">
        <f t="shared" ca="1" si="98"/>
        <v>o5c8</v>
      </c>
      <c r="Z491" s="3">
        <f t="shared" ca="1" si="99"/>
        <v>2833</v>
      </c>
      <c r="AA491" s="76"/>
      <c r="AB491" s="77" t="str">
        <f t="shared" ca="1" si="128"/>
        <v/>
      </c>
      <c r="AC491" s="77" t="str">
        <f t="shared" ca="1" si="129"/>
        <v/>
      </c>
      <c r="AD491" s="77" t="str">
        <f t="shared" ca="1" si="129"/>
        <v/>
      </c>
      <c r="AE491" s="77" t="str">
        <f t="shared" ca="1" si="129"/>
        <v/>
      </c>
      <c r="AF491" s="77" t="str">
        <f t="shared" ca="1" si="129"/>
        <v/>
      </c>
      <c r="AG491" s="77" t="str">
        <f t="shared" ca="1" si="129"/>
        <v/>
      </c>
      <c r="AH491" s="76"/>
      <c r="AI491" s="3" t="str">
        <f t="shared" ca="1" si="126"/>
        <v/>
      </c>
      <c r="AJ491" s="3" t="str">
        <f t="shared" ca="1" si="126"/>
        <v/>
      </c>
      <c r="AK491" s="3" t="str">
        <f t="shared" ca="1" si="126"/>
        <v/>
      </c>
      <c r="AL491" s="3" t="str">
        <f t="shared" ca="1" si="126"/>
        <v/>
      </c>
      <c r="AM491" s="3" t="str">
        <f t="shared" ca="1" si="126"/>
        <v/>
      </c>
      <c r="AN491" s="3" t="str">
        <f t="shared" ca="1" si="126"/>
        <v/>
      </c>
      <c r="AO491" s="3" t="str">
        <f t="shared" ca="1" si="126"/>
        <v/>
      </c>
      <c r="AP491" s="3" t="str">
        <f t="shared" ca="1" si="126"/>
        <v/>
      </c>
      <c r="AQ491" s="106"/>
      <c r="AR491" s="3" t="str">
        <f t="shared" ref="AR491:AY522" ca="1" si="130">IF($P491=0,"v"&amp;AR$455&amp;VLOOKUP($R491,$BB$502:$BG$508,AR$454)&amp;$AI$453,"")</f>
        <v/>
      </c>
      <c r="AS491" s="3" t="str">
        <f t="shared" ca="1" si="130"/>
        <v/>
      </c>
      <c r="AT491" s="3" t="str">
        <f t="shared" ca="1" si="130"/>
        <v/>
      </c>
      <c r="AU491" s="3" t="str">
        <f t="shared" ca="1" si="130"/>
        <v/>
      </c>
      <c r="AV491" s="3" t="str">
        <f t="shared" ca="1" si="130"/>
        <v/>
      </c>
      <c r="AW491" s="3" t="str">
        <f t="shared" ca="1" si="130"/>
        <v/>
      </c>
      <c r="AX491" s="3" t="str">
        <f t="shared" ca="1" si="130"/>
        <v/>
      </c>
      <c r="AY491" s="3" t="str">
        <f t="shared" ca="1" si="130"/>
        <v/>
      </c>
      <c r="AZ491" s="3"/>
      <c r="BA491" s="22" t="s">
        <v>26</v>
      </c>
      <c r="BB491" s="24">
        <v>2</v>
      </c>
      <c r="BC491" s="23" t="s">
        <v>3</v>
      </c>
      <c r="BD491" s="84" t="s">
        <v>54</v>
      </c>
      <c r="BE491" s="84" t="s">
        <v>55</v>
      </c>
      <c r="BF491" s="84" t="s">
        <v>56</v>
      </c>
      <c r="BG491" s="23"/>
    </row>
    <row r="492" spans="1:59">
      <c r="A492" s="1">
        <v>36</v>
      </c>
      <c r="B492" s="3">
        <f t="shared" ca="1" si="103"/>
        <v>8</v>
      </c>
      <c r="C492" s="1"/>
      <c r="D492" s="3">
        <f t="shared" ca="1" si="91"/>
        <v>8</v>
      </c>
      <c r="E492" s="3" t="str">
        <f t="shared" ca="1" si="127"/>
        <v>o5g</v>
      </c>
      <c r="F492" s="6">
        <f t="shared" ca="1" si="104"/>
        <v>102</v>
      </c>
      <c r="G492" s="54" t="str">
        <f t="shared" ca="1" si="105"/>
        <v>r</v>
      </c>
      <c r="I492" s="3">
        <f t="shared" ca="1" si="121"/>
        <v>5</v>
      </c>
      <c r="J492" s="3"/>
      <c r="K492" s="3">
        <f t="shared" ca="1" si="106"/>
        <v>5</v>
      </c>
      <c r="L492" s="3" t="str">
        <f t="shared" ca="1" si="107"/>
        <v>4</v>
      </c>
      <c r="M492" s="10" t="str">
        <f t="shared" ca="1" si="94"/>
        <v>r4</v>
      </c>
      <c r="N492" s="29" t="str">
        <f t="shared" ca="1" si="108"/>
        <v>o5g4</v>
      </c>
      <c r="O492" s="5">
        <f t="shared" ca="1" si="123"/>
        <v>960</v>
      </c>
      <c r="P492" s="3">
        <f t="shared" ca="1" si="118"/>
        <v>1440</v>
      </c>
      <c r="Q492" s="3" t="str">
        <f t="shared" ca="1" si="110"/>
        <v>chr</v>
      </c>
      <c r="R492" s="3">
        <f t="shared" ca="1" si="111"/>
        <v>4</v>
      </c>
      <c r="S492" s="3" t="str">
        <f t="shared" ca="1" si="95"/>
        <v>Z</v>
      </c>
      <c r="T492" s="3">
        <f t="shared" ca="1" si="112"/>
        <v>28</v>
      </c>
      <c r="U492" s="3">
        <f t="shared" ca="1" si="119"/>
        <v>28</v>
      </c>
      <c r="V492" s="3">
        <f t="shared" ca="1" si="96"/>
        <v>28</v>
      </c>
      <c r="W492" s="3" t="str">
        <f t="shared" ca="1" si="97"/>
        <v>F</v>
      </c>
      <c r="X492" s="3">
        <f t="shared" ca="1" si="113"/>
        <v>4</v>
      </c>
      <c r="Y492" s="55" t="str">
        <f t="shared" ca="1" si="98"/>
        <v>o5f4</v>
      </c>
      <c r="Z492" s="3">
        <f t="shared" ca="1" si="99"/>
        <v>2842</v>
      </c>
      <c r="AA492" s="76"/>
      <c r="AB492" s="77" t="str">
        <f t="shared" ca="1" si="128"/>
        <v/>
      </c>
      <c r="AC492" s="77" t="str">
        <f t="shared" ca="1" si="129"/>
        <v/>
      </c>
      <c r="AD492" s="77" t="str">
        <f t="shared" ca="1" si="129"/>
        <v/>
      </c>
      <c r="AE492" s="77" t="str">
        <f t="shared" ca="1" si="129"/>
        <v/>
      </c>
      <c r="AF492" s="77" t="str">
        <f t="shared" ca="1" si="129"/>
        <v/>
      </c>
      <c r="AG492" s="77" t="str">
        <f t="shared" ca="1" si="129"/>
        <v/>
      </c>
      <c r="AH492" s="76"/>
      <c r="AI492" s="3" t="str">
        <f t="shared" ca="1" si="126"/>
        <v/>
      </c>
      <c r="AJ492" s="3" t="str">
        <f t="shared" ca="1" si="126"/>
        <v/>
      </c>
      <c r="AK492" s="3" t="str">
        <f t="shared" ca="1" si="126"/>
        <v/>
      </c>
      <c r="AL492" s="3" t="str">
        <f t="shared" ca="1" si="126"/>
        <v/>
      </c>
      <c r="AM492" s="3" t="str">
        <f t="shared" ca="1" si="126"/>
        <v/>
      </c>
      <c r="AN492" s="3" t="str">
        <f t="shared" ca="1" si="126"/>
        <v/>
      </c>
      <c r="AO492" s="3" t="str">
        <f t="shared" ca="1" si="126"/>
        <v/>
      </c>
      <c r="AP492" s="3" t="str">
        <f t="shared" ca="1" si="126"/>
        <v/>
      </c>
      <c r="AQ492" s="106"/>
      <c r="AR492" s="3" t="str">
        <f t="shared" ca="1" si="130"/>
        <v/>
      </c>
      <c r="AS492" s="3" t="str">
        <f t="shared" ca="1" si="130"/>
        <v/>
      </c>
      <c r="AT492" s="3" t="str">
        <f t="shared" ca="1" si="130"/>
        <v/>
      </c>
      <c r="AU492" s="3" t="str">
        <f t="shared" ca="1" si="130"/>
        <v/>
      </c>
      <c r="AV492" s="3" t="str">
        <f t="shared" ca="1" si="130"/>
        <v/>
      </c>
      <c r="AW492" s="3" t="str">
        <f t="shared" ca="1" si="130"/>
        <v/>
      </c>
      <c r="AX492" s="3" t="str">
        <f t="shared" ca="1" si="130"/>
        <v/>
      </c>
      <c r="AY492" s="3" t="str">
        <f t="shared" ca="1" si="130"/>
        <v/>
      </c>
      <c r="AZ492" s="3"/>
      <c r="BA492" s="22" t="s">
        <v>27</v>
      </c>
      <c r="BB492" s="24">
        <v>3</v>
      </c>
      <c r="BC492" s="23" t="s">
        <v>4</v>
      </c>
      <c r="BD492" s="84" t="s">
        <v>52</v>
      </c>
      <c r="BE492" s="84" t="s">
        <v>53</v>
      </c>
      <c r="BF492" s="84" t="s">
        <v>57</v>
      </c>
      <c r="BG492" s="23"/>
    </row>
    <row r="493" spans="1:59">
      <c r="A493" s="1">
        <v>37</v>
      </c>
      <c r="B493" s="3">
        <f t="shared" ca="1" si="103"/>
        <v>11</v>
      </c>
      <c r="C493" s="1"/>
      <c r="D493" s="3">
        <f t="shared" ca="1" si="91"/>
        <v>11</v>
      </c>
      <c r="E493" s="3" t="str">
        <f t="shared" ca="1" si="127"/>
        <v>o6c</v>
      </c>
      <c r="F493" s="6">
        <f t="shared" ca="1" si="104"/>
        <v>116</v>
      </c>
      <c r="G493" s="54" t="str">
        <f t="shared" ca="1" si="105"/>
        <v/>
      </c>
      <c r="I493" s="3">
        <f t="shared" ca="1" si="121"/>
        <v>5</v>
      </c>
      <c r="J493" s="3"/>
      <c r="K493" s="3">
        <f t="shared" ca="1" si="106"/>
        <v>5</v>
      </c>
      <c r="L493" s="3" t="str">
        <f t="shared" ca="1" si="107"/>
        <v>4</v>
      </c>
      <c r="M493" s="10" t="str">
        <f t="shared" ca="1" si="94"/>
        <v>o6c4</v>
      </c>
      <c r="N493" s="29" t="str">
        <f t="shared" ca="1" si="108"/>
        <v>o6c4</v>
      </c>
      <c r="O493" s="5">
        <f t="shared" ca="1" si="123"/>
        <v>960</v>
      </c>
      <c r="P493" s="3">
        <f t="shared" ca="1" si="118"/>
        <v>2400</v>
      </c>
      <c r="Q493" s="3" t="str">
        <f t="shared" ca="1" si="110"/>
        <v>chr</v>
      </c>
      <c r="R493" s="3">
        <f t="shared" ca="1" si="111"/>
        <v>4</v>
      </c>
      <c r="S493" s="3" t="str">
        <f t="shared" ca="1" si="95"/>
        <v>Z</v>
      </c>
      <c r="T493" s="3">
        <f t="shared" ca="1" si="112"/>
        <v>28</v>
      </c>
      <c r="U493" s="3">
        <f t="shared" ca="1" si="119"/>
        <v>28</v>
      </c>
      <c r="V493" s="3">
        <f t="shared" ca="1" si="96"/>
        <v>28</v>
      </c>
      <c r="W493" s="3" t="str">
        <f t="shared" ca="1" si="97"/>
        <v>F</v>
      </c>
      <c r="X493" s="3">
        <f t="shared" ca="1" si="113"/>
        <v>5</v>
      </c>
      <c r="Y493" s="55" t="str">
        <f t="shared" ca="1" si="98"/>
        <v>o5a4</v>
      </c>
      <c r="Z493" s="3">
        <f t="shared" ca="1" si="99"/>
        <v>2804</v>
      </c>
      <c r="AA493" s="76"/>
      <c r="AB493" s="77" t="str">
        <f t="shared" ca="1" si="128"/>
        <v/>
      </c>
      <c r="AC493" s="77" t="str">
        <f t="shared" ca="1" si="129"/>
        <v/>
      </c>
      <c r="AD493" s="77" t="str">
        <f t="shared" ca="1" si="129"/>
        <v/>
      </c>
      <c r="AE493" s="77" t="str">
        <f t="shared" ca="1" si="129"/>
        <v/>
      </c>
      <c r="AF493" s="77" t="str">
        <f t="shared" ca="1" si="129"/>
        <v/>
      </c>
      <c r="AG493" s="77" t="str">
        <f t="shared" ca="1" si="129"/>
        <v/>
      </c>
      <c r="AH493" s="76"/>
      <c r="AI493" s="3" t="str">
        <f t="shared" ca="1" si="126"/>
        <v/>
      </c>
      <c r="AJ493" s="3" t="str">
        <f t="shared" ca="1" si="126"/>
        <v/>
      </c>
      <c r="AK493" s="3" t="str">
        <f t="shared" ca="1" si="126"/>
        <v/>
      </c>
      <c r="AL493" s="3" t="str">
        <f t="shared" ca="1" si="126"/>
        <v/>
      </c>
      <c r="AM493" s="3" t="str">
        <f t="shared" ca="1" si="126"/>
        <v/>
      </c>
      <c r="AN493" s="3" t="str">
        <f t="shared" ca="1" si="126"/>
        <v/>
      </c>
      <c r="AO493" s="3" t="str">
        <f t="shared" ca="1" si="126"/>
        <v/>
      </c>
      <c r="AP493" s="3" t="str">
        <f t="shared" ca="1" si="126"/>
        <v/>
      </c>
      <c r="AQ493" s="106"/>
      <c r="AR493" s="3" t="str">
        <f t="shared" ca="1" si="130"/>
        <v/>
      </c>
      <c r="AS493" s="3" t="str">
        <f t="shared" ca="1" si="130"/>
        <v/>
      </c>
      <c r="AT493" s="3" t="str">
        <f t="shared" ca="1" si="130"/>
        <v/>
      </c>
      <c r="AU493" s="3" t="str">
        <f t="shared" ca="1" si="130"/>
        <v/>
      </c>
      <c r="AV493" s="3" t="str">
        <f t="shared" ca="1" si="130"/>
        <v/>
      </c>
      <c r="AW493" s="3" t="str">
        <f t="shared" ca="1" si="130"/>
        <v/>
      </c>
      <c r="AX493" s="3" t="str">
        <f t="shared" ca="1" si="130"/>
        <v/>
      </c>
      <c r="AY493" s="3" t="str">
        <f t="shared" ca="1" si="130"/>
        <v/>
      </c>
      <c r="AZ493" s="3"/>
      <c r="BA493" s="22" t="s">
        <v>28</v>
      </c>
      <c r="BB493" s="24">
        <v>4</v>
      </c>
      <c r="BC493" s="23" t="s">
        <v>3</v>
      </c>
      <c r="BD493" s="84" t="s">
        <v>55</v>
      </c>
      <c r="BE493" s="84" t="s">
        <v>56</v>
      </c>
      <c r="BF493" s="84" t="s">
        <v>60</v>
      </c>
      <c r="BG493" s="23"/>
    </row>
    <row r="494" spans="1:59">
      <c r="A494" s="1">
        <v>38</v>
      </c>
      <c r="B494" s="3">
        <f t="shared" ca="1" si="103"/>
        <v>8</v>
      </c>
      <c r="C494" s="1"/>
      <c r="D494" s="3">
        <f t="shared" ca="1" si="91"/>
        <v>8</v>
      </c>
      <c r="E494" s="3" t="str">
        <f t="shared" ca="1" si="127"/>
        <v>o5g</v>
      </c>
      <c r="F494" s="6">
        <f t="shared" ca="1" si="104"/>
        <v>108</v>
      </c>
      <c r="G494" s="54" t="str">
        <f t="shared" ca="1" si="105"/>
        <v/>
      </c>
      <c r="I494" s="3">
        <f t="shared" ca="1" si="121"/>
        <v>4</v>
      </c>
      <c r="J494" s="3"/>
      <c r="K494" s="3">
        <f t="shared" ca="1" si="106"/>
        <v>4</v>
      </c>
      <c r="L494" s="3">
        <f t="shared" ca="1" si="107"/>
        <v>8</v>
      </c>
      <c r="M494" s="10" t="str">
        <f t="shared" ca="1" si="94"/>
        <v>o5g8</v>
      </c>
      <c r="N494" s="29" t="str">
        <f t="shared" ca="1" si="108"/>
        <v>o5g8</v>
      </c>
      <c r="O494" s="5">
        <f t="shared" ca="1" si="123"/>
        <v>480</v>
      </c>
      <c r="P494" s="3">
        <f t="shared" ca="1" si="118"/>
        <v>2880</v>
      </c>
      <c r="Q494" s="3" t="str">
        <f t="shared" ca="1" si="110"/>
        <v/>
      </c>
      <c r="R494" s="3" t="str">
        <f t="shared" ca="1" si="111"/>
        <v/>
      </c>
      <c r="S494" s="3" t="str">
        <f t="shared" ca="1" si="95"/>
        <v>Z</v>
      </c>
      <c r="T494" s="3">
        <f t="shared" ca="1" si="112"/>
        <v>28</v>
      </c>
      <c r="U494" s="3" t="str">
        <f t="shared" ca="1" si="119"/>
        <v/>
      </c>
      <c r="V494" s="3">
        <f t="shared" ca="1" si="96"/>
        <v>28</v>
      </c>
      <c r="W494" s="3" t="str">
        <f t="shared" ca="1" si="97"/>
        <v/>
      </c>
      <c r="X494" s="3" t="str">
        <f t="shared" ca="1" si="113"/>
        <v/>
      </c>
      <c r="Y494" s="55" t="str">
        <f t="shared" ca="1" si="98"/>
        <v>o5g8</v>
      </c>
      <c r="Z494" s="3">
        <f t="shared" ca="1" si="99"/>
        <v>2803</v>
      </c>
      <c r="AA494" s="76"/>
      <c r="AB494" s="77" t="str">
        <f t="shared" ca="1" si="128"/>
        <v/>
      </c>
      <c r="AC494" s="77" t="str">
        <f t="shared" ca="1" si="129"/>
        <v/>
      </c>
      <c r="AD494" s="77" t="str">
        <f t="shared" ca="1" si="129"/>
        <v/>
      </c>
      <c r="AE494" s="77" t="str">
        <f t="shared" ca="1" si="129"/>
        <v/>
      </c>
      <c r="AF494" s="77" t="str">
        <f t="shared" ca="1" si="129"/>
        <v/>
      </c>
      <c r="AG494" s="77" t="str">
        <f t="shared" ca="1" si="129"/>
        <v/>
      </c>
      <c r="AH494" s="76"/>
      <c r="AI494" s="3" t="str">
        <f t="shared" ca="1" si="126"/>
        <v/>
      </c>
      <c r="AJ494" s="3" t="str">
        <f t="shared" ca="1" si="126"/>
        <v/>
      </c>
      <c r="AK494" s="3" t="str">
        <f t="shared" ca="1" si="126"/>
        <v/>
      </c>
      <c r="AL494" s="3" t="str">
        <f t="shared" ca="1" si="126"/>
        <v/>
      </c>
      <c r="AM494" s="3" t="str">
        <f t="shared" ca="1" si="126"/>
        <v/>
      </c>
      <c r="AN494" s="3" t="str">
        <f t="shared" ca="1" si="126"/>
        <v/>
      </c>
      <c r="AO494" s="3" t="str">
        <f t="shared" ca="1" si="126"/>
        <v/>
      </c>
      <c r="AP494" s="3" t="str">
        <f t="shared" ca="1" si="126"/>
        <v/>
      </c>
      <c r="AQ494" s="106"/>
      <c r="AR494" s="3" t="str">
        <f t="shared" ca="1" si="130"/>
        <v/>
      </c>
      <c r="AS494" s="3" t="str">
        <f t="shared" ca="1" si="130"/>
        <v/>
      </c>
      <c r="AT494" s="3" t="str">
        <f t="shared" ca="1" si="130"/>
        <v/>
      </c>
      <c r="AU494" s="3" t="str">
        <f t="shared" ca="1" si="130"/>
        <v/>
      </c>
      <c r="AV494" s="3" t="str">
        <f t="shared" ca="1" si="130"/>
        <v/>
      </c>
      <c r="AW494" s="3" t="str">
        <f t="shared" ca="1" si="130"/>
        <v/>
      </c>
      <c r="AX494" s="3" t="str">
        <f t="shared" ca="1" si="130"/>
        <v/>
      </c>
      <c r="AY494" s="3" t="str">
        <f t="shared" ca="1" si="130"/>
        <v/>
      </c>
      <c r="AZ494" s="3"/>
      <c r="BA494" s="22" t="s">
        <v>29</v>
      </c>
      <c r="BB494" s="24">
        <v>5</v>
      </c>
      <c r="BC494" s="23" t="s">
        <v>4</v>
      </c>
      <c r="BD494" s="84" t="s">
        <v>53</v>
      </c>
      <c r="BE494" s="84" t="s">
        <v>57</v>
      </c>
      <c r="BF494" s="84" t="s">
        <v>58</v>
      </c>
      <c r="BG494" s="23"/>
    </row>
    <row r="495" spans="1:59">
      <c r="A495" s="1">
        <v>39</v>
      </c>
      <c r="B495" s="3">
        <f t="shared" ca="1" si="103"/>
        <v>6</v>
      </c>
      <c r="C495" s="1"/>
      <c r="D495" s="3">
        <f t="shared" ca="1" si="91"/>
        <v>6</v>
      </c>
      <c r="E495" s="3" t="str">
        <f t="shared" ca="1" si="127"/>
        <v>o5e</v>
      </c>
      <c r="F495" s="6">
        <f t="shared" ca="1" si="104"/>
        <v>102</v>
      </c>
      <c r="G495" s="54" t="str">
        <f t="shared" ca="1" si="105"/>
        <v>r</v>
      </c>
      <c r="I495" s="3">
        <f t="shared" ca="1" si="121"/>
        <v>2</v>
      </c>
      <c r="J495" s="3"/>
      <c r="K495" s="3">
        <f t="shared" ca="1" si="106"/>
        <v>2</v>
      </c>
      <c r="L495" s="3" t="str">
        <f t="shared" ca="1" si="107"/>
        <v>4^8</v>
      </c>
      <c r="M495" s="10" t="str">
        <f t="shared" ca="1" si="94"/>
        <v>r4^8</v>
      </c>
      <c r="N495" s="29" t="str">
        <f t="shared" ca="1" si="108"/>
        <v>o5e4^8</v>
      </c>
      <c r="O495" s="5">
        <f t="shared" ca="1" si="123"/>
        <v>1440</v>
      </c>
      <c r="P495" s="3">
        <f t="shared" ca="1" si="118"/>
        <v>0</v>
      </c>
      <c r="Q495" s="3" t="str">
        <f t="shared" ca="1" si="110"/>
        <v>chr</v>
      </c>
      <c r="R495" s="3">
        <f t="shared" ca="1" si="111"/>
        <v>1</v>
      </c>
      <c r="S495" s="3" t="str">
        <f t="shared" ca="1" si="95"/>
        <v/>
      </c>
      <c r="T495" s="3" t="str">
        <f t="shared" ca="1" si="112"/>
        <v/>
      </c>
      <c r="U495" s="3">
        <f t="shared" ca="1" si="119"/>
        <v>59</v>
      </c>
      <c r="V495" s="3">
        <f t="shared" ca="1" si="96"/>
        <v>59</v>
      </c>
      <c r="W495" s="3" t="str">
        <f t="shared" ca="1" si="97"/>
        <v>C</v>
      </c>
      <c r="X495" s="3">
        <f t="shared" ca="1" si="113"/>
        <v>4</v>
      </c>
      <c r="Y495" s="55" t="str">
        <f t="shared" ca="1" si="98"/>
        <v>o5e4^8</v>
      </c>
      <c r="Z495" s="3">
        <f t="shared" ca="1" si="99"/>
        <v>5954</v>
      </c>
      <c r="AA495" s="76"/>
      <c r="AB495" s="77" t="str">
        <f t="shared" ca="1" si="128"/>
        <v>q80v80C(4)</v>
      </c>
      <c r="AC495" s="77" t="str">
        <f t="shared" ca="1" si="129"/>
        <v>q100v70C(4)</v>
      </c>
      <c r="AD495" s="77" t="str">
        <f t="shared" ca="1" si="129"/>
        <v>q80v0C(8)</v>
      </c>
      <c r="AE495" s="77" t="str">
        <f t="shared" ca="1" si="129"/>
        <v>q40v70C(8)</v>
      </c>
      <c r="AF495" s="77" t="str">
        <f t="shared" ca="1" si="129"/>
        <v>q40v0C(8)</v>
      </c>
      <c r="AG495" s="77" t="str">
        <f t="shared" ca="1" si="129"/>
        <v>q40v60C(8)</v>
      </c>
      <c r="AH495" s="76"/>
      <c r="AI495" s="3" t="str">
        <f t="shared" ca="1" si="126"/>
        <v>v80o3c8</v>
      </c>
      <c r="AJ495" s="3" t="str">
        <f t="shared" ca="1" si="126"/>
        <v>v70o3c8</v>
      </c>
      <c r="AK495" s="3" t="str">
        <f t="shared" ca="1" si="126"/>
        <v>v70o3e8</v>
      </c>
      <c r="AL495" s="3" t="str">
        <f t="shared" ca="1" si="126"/>
        <v>v70o3g8</v>
      </c>
      <c r="AM495" s="3" t="str">
        <f t="shared" ca="1" si="126"/>
        <v>v80o3g8</v>
      </c>
      <c r="AN495" s="3" t="str">
        <f t="shared" ca="1" si="126"/>
        <v>v70o3e8</v>
      </c>
      <c r="AO495" s="3" t="str">
        <f t="shared" ca="1" si="126"/>
        <v>v70o3e8</v>
      </c>
      <c r="AP495" s="3" t="str">
        <f t="shared" ca="1" si="126"/>
        <v>v70o3c8</v>
      </c>
      <c r="AQ495" s="106"/>
      <c r="AR495" s="3" t="str">
        <f t="shared" ca="1" si="130"/>
        <v>v0o5g8</v>
      </c>
      <c r="AS495" s="3" t="str">
        <f t="shared" ca="1" si="130"/>
        <v>v0o6c8</v>
      </c>
      <c r="AT495" s="3" t="str">
        <f t="shared" ca="1" si="130"/>
        <v>v0o6e8</v>
      </c>
      <c r="AU495" s="3" t="str">
        <f t="shared" ca="1" si="130"/>
        <v>v0o6g8</v>
      </c>
      <c r="AV495" s="3" t="str">
        <f t="shared" ca="1" si="130"/>
        <v>v0o6e8</v>
      </c>
      <c r="AW495" s="3" t="str">
        <f t="shared" ca="1" si="130"/>
        <v>v70o6e8</v>
      </c>
      <c r="AX495" s="3" t="str">
        <f t="shared" ca="1" si="130"/>
        <v>v70o6b8</v>
      </c>
      <c r="AY495" s="3" t="str">
        <f t="shared" ca="1" si="130"/>
        <v>v0o6c8</v>
      </c>
      <c r="AZ495" s="3"/>
      <c r="BA495" s="22" t="s">
        <v>30</v>
      </c>
      <c r="BB495" s="24">
        <v>6</v>
      </c>
      <c r="BC495" s="23" t="s">
        <v>3</v>
      </c>
      <c r="BD495" s="84" t="s">
        <v>59</v>
      </c>
      <c r="BE495" s="84" t="s">
        <v>60</v>
      </c>
      <c r="BF495" s="84" t="s">
        <v>61</v>
      </c>
      <c r="BG495" s="23"/>
    </row>
    <row r="496" spans="1:59">
      <c r="A496" s="1">
        <v>40</v>
      </c>
      <c r="B496" s="3">
        <f t="shared" ca="1" si="103"/>
        <v>7</v>
      </c>
      <c r="C496" s="1"/>
      <c r="D496" s="3">
        <f t="shared" ca="1" si="91"/>
        <v>7</v>
      </c>
      <c r="E496" s="3" t="str">
        <f t="shared" ca="1" si="127"/>
        <v>o5f</v>
      </c>
      <c r="F496" s="6">
        <f t="shared" ca="1" si="104"/>
        <v>114</v>
      </c>
      <c r="G496" s="54" t="str">
        <f t="shared" ca="1" si="105"/>
        <v/>
      </c>
      <c r="I496" s="3">
        <f t="shared" ca="1" si="121"/>
        <v>1</v>
      </c>
      <c r="J496" s="3"/>
      <c r="K496" s="3">
        <f t="shared" ca="1" si="106"/>
        <v>1</v>
      </c>
      <c r="L496" s="3">
        <f t="shared" ca="1" si="107"/>
        <v>2</v>
      </c>
      <c r="M496" s="10" t="str">
        <f t="shared" ca="1" si="94"/>
        <v>o5f2</v>
      </c>
      <c r="N496" s="29" t="str">
        <f t="shared" ca="1" si="108"/>
        <v>o5f2</v>
      </c>
      <c r="O496" s="5">
        <f t="shared" ca="1" si="123"/>
        <v>1920</v>
      </c>
      <c r="P496" s="3">
        <f t="shared" ca="1" si="118"/>
        <v>1920</v>
      </c>
      <c r="Q496" s="3" t="str">
        <f t="shared" ca="1" si="110"/>
        <v>chr</v>
      </c>
      <c r="R496" s="3">
        <f t="shared" ca="1" si="111"/>
        <v>1</v>
      </c>
      <c r="S496" s="3" t="str">
        <f t="shared" ca="1" si="95"/>
        <v>Z</v>
      </c>
      <c r="T496" s="3">
        <f t="shared" ca="1" si="112"/>
        <v>59</v>
      </c>
      <c r="U496" s="3">
        <f t="shared" ca="1" si="119"/>
        <v>59</v>
      </c>
      <c r="V496" s="3">
        <f t="shared" ca="1" si="96"/>
        <v>59</v>
      </c>
      <c r="W496" s="3" t="str">
        <f t="shared" ca="1" si="97"/>
        <v>C</v>
      </c>
      <c r="X496" s="3">
        <f t="shared" ca="1" si="113"/>
        <v>4</v>
      </c>
      <c r="Y496" s="55" t="str">
        <f t="shared" ca="1" si="98"/>
        <v>o5e2</v>
      </c>
      <c r="Z496" s="3">
        <f t="shared" ca="1" si="99"/>
        <v>5995</v>
      </c>
      <c r="AA496" s="76"/>
      <c r="AB496" s="77" t="str">
        <f t="shared" ca="1" si="128"/>
        <v/>
      </c>
      <c r="AC496" s="77" t="str">
        <f t="shared" ca="1" si="129"/>
        <v/>
      </c>
      <c r="AD496" s="77" t="str">
        <f t="shared" ca="1" si="129"/>
        <v/>
      </c>
      <c r="AE496" s="77" t="str">
        <f t="shared" ca="1" si="129"/>
        <v/>
      </c>
      <c r="AF496" s="77" t="str">
        <f t="shared" ca="1" si="129"/>
        <v/>
      </c>
      <c r="AG496" s="77" t="str">
        <f t="shared" ca="1" si="129"/>
        <v/>
      </c>
      <c r="AH496" s="76"/>
      <c r="AI496" s="3" t="str">
        <f t="shared" ca="1" si="126"/>
        <v/>
      </c>
      <c r="AJ496" s="3" t="str">
        <f t="shared" ca="1" si="126"/>
        <v/>
      </c>
      <c r="AK496" s="3" t="str">
        <f t="shared" ca="1" si="126"/>
        <v/>
      </c>
      <c r="AL496" s="3" t="str">
        <f t="shared" ca="1" si="126"/>
        <v/>
      </c>
      <c r="AM496" s="3" t="str">
        <f t="shared" ca="1" si="126"/>
        <v/>
      </c>
      <c r="AN496" s="3" t="str">
        <f t="shared" ca="1" si="126"/>
        <v/>
      </c>
      <c r="AO496" s="3" t="str">
        <f t="shared" ca="1" si="126"/>
        <v/>
      </c>
      <c r="AP496" s="3" t="str">
        <f t="shared" ca="1" si="126"/>
        <v/>
      </c>
      <c r="AQ496" s="106"/>
      <c r="AR496" s="3" t="str">
        <f t="shared" ca="1" si="130"/>
        <v/>
      </c>
      <c r="AS496" s="3" t="str">
        <f t="shared" ca="1" si="130"/>
        <v/>
      </c>
      <c r="AT496" s="3" t="str">
        <f t="shared" ca="1" si="130"/>
        <v/>
      </c>
      <c r="AU496" s="3" t="str">
        <f t="shared" ca="1" si="130"/>
        <v/>
      </c>
      <c r="AV496" s="3" t="str">
        <f t="shared" ca="1" si="130"/>
        <v/>
      </c>
      <c r="AW496" s="3" t="str">
        <f t="shared" ca="1" si="130"/>
        <v/>
      </c>
      <c r="AX496" s="3" t="str">
        <f t="shared" ca="1" si="130"/>
        <v/>
      </c>
      <c r="AY496" s="3" t="str">
        <f t="shared" ca="1" si="130"/>
        <v/>
      </c>
      <c r="AZ496" s="3"/>
      <c r="BA496" s="22" t="s">
        <v>31</v>
      </c>
      <c r="BB496" s="24">
        <v>7</v>
      </c>
      <c r="BC496" s="23" t="s">
        <v>4</v>
      </c>
      <c r="BD496" s="84" t="s">
        <v>62</v>
      </c>
      <c r="BE496" s="84" t="s">
        <v>58</v>
      </c>
      <c r="BF496" s="84" t="s">
        <v>63</v>
      </c>
      <c r="BG496" s="23"/>
    </row>
    <row r="497" spans="1:60">
      <c r="A497" s="1">
        <v>41</v>
      </c>
      <c r="B497" s="3">
        <f t="shared" ca="1" si="103"/>
        <v>12</v>
      </c>
      <c r="C497" s="1"/>
      <c r="D497" s="3">
        <f t="shared" ca="1" si="91"/>
        <v>12</v>
      </c>
      <c r="E497" s="3" t="str">
        <f t="shared" ca="1" si="127"/>
        <v>o6d</v>
      </c>
      <c r="F497" s="6">
        <f t="shared" ca="1" si="104"/>
        <v>114</v>
      </c>
      <c r="G497" s="54" t="str">
        <f t="shared" ca="1" si="105"/>
        <v/>
      </c>
      <c r="I497" s="3">
        <f t="shared" ca="1" si="121"/>
        <v>2</v>
      </c>
      <c r="J497" s="3"/>
      <c r="K497" s="3">
        <f t="shared" ca="1" si="106"/>
        <v>2</v>
      </c>
      <c r="L497" s="3" t="str">
        <f t="shared" ca="1" si="107"/>
        <v>4^8</v>
      </c>
      <c r="M497" s="10" t="str">
        <f t="shared" ca="1" si="94"/>
        <v>o6d4^8</v>
      </c>
      <c r="N497" s="29" t="str">
        <f t="shared" ca="1" si="108"/>
        <v>o6d4^8</v>
      </c>
      <c r="O497" s="5">
        <f t="shared" ca="1" si="123"/>
        <v>1440</v>
      </c>
      <c r="P497" s="3">
        <f t="shared" ca="1" si="118"/>
        <v>3360</v>
      </c>
      <c r="Q497" s="3" t="str">
        <f t="shared" ca="1" si="110"/>
        <v/>
      </c>
      <c r="R497" s="3" t="str">
        <f t="shared" ca="1" si="111"/>
        <v/>
      </c>
      <c r="S497" s="3" t="str">
        <f t="shared" ca="1" si="95"/>
        <v>Z</v>
      </c>
      <c r="T497" s="3">
        <f t="shared" ca="1" si="112"/>
        <v>59</v>
      </c>
      <c r="U497" s="3">
        <f t="shared" ca="1" si="119"/>
        <v>59</v>
      </c>
      <c r="V497" s="3">
        <f t="shared" ca="1" si="96"/>
        <v>59</v>
      </c>
      <c r="W497" s="3" t="str">
        <f t="shared" ca="1" si="97"/>
        <v/>
      </c>
      <c r="X497" s="3" t="str">
        <f t="shared" ca="1" si="113"/>
        <v/>
      </c>
      <c r="Y497" s="55" t="str">
        <f t="shared" ca="1" si="98"/>
        <v>o6d4^8</v>
      </c>
      <c r="Z497" s="3">
        <f t="shared" ca="1" si="99"/>
        <v>5989</v>
      </c>
      <c r="AA497" s="76"/>
      <c r="AB497" s="77" t="str">
        <f t="shared" ca="1" si="128"/>
        <v/>
      </c>
      <c r="AC497" s="77" t="str">
        <f t="shared" ca="1" si="129"/>
        <v/>
      </c>
      <c r="AD497" s="77" t="str">
        <f t="shared" ca="1" si="129"/>
        <v/>
      </c>
      <c r="AE497" s="77" t="str">
        <f t="shared" ca="1" si="129"/>
        <v/>
      </c>
      <c r="AF497" s="77" t="str">
        <f t="shared" ca="1" si="129"/>
        <v/>
      </c>
      <c r="AG497" s="77" t="str">
        <f t="shared" ca="1" si="129"/>
        <v/>
      </c>
      <c r="AH497" s="76"/>
      <c r="AI497" s="3" t="str">
        <f t="shared" ca="1" si="126"/>
        <v/>
      </c>
      <c r="AJ497" s="3" t="str">
        <f t="shared" ca="1" si="126"/>
        <v/>
      </c>
      <c r="AK497" s="3" t="str">
        <f t="shared" ca="1" si="126"/>
        <v/>
      </c>
      <c r="AL497" s="3" t="str">
        <f t="shared" ca="1" si="126"/>
        <v/>
      </c>
      <c r="AM497" s="3" t="str">
        <f t="shared" ca="1" si="126"/>
        <v/>
      </c>
      <c r="AN497" s="3" t="str">
        <f t="shared" ca="1" si="126"/>
        <v/>
      </c>
      <c r="AO497" s="3" t="str">
        <f t="shared" ca="1" si="126"/>
        <v/>
      </c>
      <c r="AP497" s="3" t="str">
        <f t="shared" ca="1" si="126"/>
        <v/>
      </c>
      <c r="AQ497" s="106"/>
      <c r="AR497" s="3" t="str">
        <f t="shared" ca="1" si="130"/>
        <v/>
      </c>
      <c r="AS497" s="3" t="str">
        <f t="shared" ca="1" si="130"/>
        <v/>
      </c>
      <c r="AT497" s="3" t="str">
        <f t="shared" ca="1" si="130"/>
        <v/>
      </c>
      <c r="AU497" s="3" t="str">
        <f t="shared" ca="1" si="130"/>
        <v/>
      </c>
      <c r="AV497" s="3" t="str">
        <f t="shared" ca="1" si="130"/>
        <v/>
      </c>
      <c r="AW497" s="3" t="str">
        <f t="shared" ca="1" si="130"/>
        <v/>
      </c>
      <c r="AX497" s="3" t="str">
        <f t="shared" ca="1" si="130"/>
        <v/>
      </c>
      <c r="AY497" s="3" t="str">
        <f t="shared" ca="1" si="130"/>
        <v/>
      </c>
      <c r="AZ497" s="3"/>
    </row>
    <row r="498" spans="1:60">
      <c r="A498" s="1">
        <v>42</v>
      </c>
      <c r="B498" s="3">
        <f t="shared" ca="1" si="103"/>
        <v>10</v>
      </c>
      <c r="C498" s="1"/>
      <c r="D498" s="3">
        <f t="shared" ca="1" si="91"/>
        <v>10</v>
      </c>
      <c r="E498" s="3" t="str">
        <f t="shared" ca="1" si="127"/>
        <v>o5b</v>
      </c>
      <c r="F498" s="6">
        <f t="shared" ca="1" si="104"/>
        <v>119</v>
      </c>
      <c r="G498" s="54" t="str">
        <f t="shared" ca="1" si="105"/>
        <v/>
      </c>
      <c r="I498" s="3">
        <f t="shared" ca="1" si="121"/>
        <v>4</v>
      </c>
      <c r="J498" s="3"/>
      <c r="K498" s="3">
        <f t="shared" ca="1" si="106"/>
        <v>4</v>
      </c>
      <c r="L498" s="3">
        <f t="shared" ca="1" si="107"/>
        <v>8</v>
      </c>
      <c r="M498" s="10" t="str">
        <f t="shared" ca="1" si="94"/>
        <v>o5b8</v>
      </c>
      <c r="N498" s="29" t="str">
        <f t="shared" ca="1" si="108"/>
        <v>o5b8</v>
      </c>
      <c r="O498" s="5">
        <f t="shared" ca="1" si="123"/>
        <v>480</v>
      </c>
      <c r="P498" s="3">
        <f t="shared" ca="1" si="118"/>
        <v>3840</v>
      </c>
      <c r="Q498" s="3" t="str">
        <f t="shared" ca="1" si="110"/>
        <v/>
      </c>
      <c r="R498" s="3" t="str">
        <f t="shared" ca="1" si="111"/>
        <v/>
      </c>
      <c r="S498" s="3" t="str">
        <f t="shared" ca="1" si="95"/>
        <v>Z</v>
      </c>
      <c r="T498" s="3">
        <f t="shared" ca="1" si="112"/>
        <v>59</v>
      </c>
      <c r="U498" s="3" t="str">
        <f t="shared" ca="1" si="119"/>
        <v/>
      </c>
      <c r="V498" s="3">
        <f t="shared" ca="1" si="96"/>
        <v>59</v>
      </c>
      <c r="W498" s="3" t="str">
        <f t="shared" ca="1" si="97"/>
        <v/>
      </c>
      <c r="X498" s="3" t="str">
        <f t="shared" ca="1" si="113"/>
        <v/>
      </c>
      <c r="Y498" s="55" t="str">
        <f t="shared" ca="1" si="98"/>
        <v>o5b8</v>
      </c>
      <c r="Z498" s="3">
        <f t="shared" ca="1" si="99"/>
        <v>5966</v>
      </c>
      <c r="AA498" s="76"/>
      <c r="AB498" s="77" t="str">
        <f t="shared" ca="1" si="128"/>
        <v/>
      </c>
      <c r="AC498" s="77" t="str">
        <f t="shared" ca="1" si="129"/>
        <v/>
      </c>
      <c r="AD498" s="77" t="str">
        <f t="shared" ca="1" si="129"/>
        <v/>
      </c>
      <c r="AE498" s="77" t="str">
        <f t="shared" ca="1" si="129"/>
        <v/>
      </c>
      <c r="AF498" s="77" t="str">
        <f t="shared" ca="1" si="129"/>
        <v/>
      </c>
      <c r="AG498" s="77" t="str">
        <f t="shared" ca="1" si="129"/>
        <v/>
      </c>
      <c r="AH498" s="76"/>
      <c r="AI498" s="3" t="str">
        <f t="shared" ref="AI498:AP507" ca="1" si="131">IF($P498=0,"v"&amp;AI$455&amp;VLOOKUP($R498,$BB$490:$BG$496,AI$454)&amp;$AI$453,"")</f>
        <v/>
      </c>
      <c r="AJ498" s="3" t="str">
        <f t="shared" ca="1" si="131"/>
        <v/>
      </c>
      <c r="AK498" s="3" t="str">
        <f t="shared" ca="1" si="131"/>
        <v/>
      </c>
      <c r="AL498" s="3" t="str">
        <f t="shared" ca="1" si="131"/>
        <v/>
      </c>
      <c r="AM498" s="3" t="str">
        <f t="shared" ca="1" si="131"/>
        <v/>
      </c>
      <c r="AN498" s="3" t="str">
        <f t="shared" ca="1" si="131"/>
        <v/>
      </c>
      <c r="AO498" s="3" t="str">
        <f t="shared" ca="1" si="131"/>
        <v/>
      </c>
      <c r="AP498" s="3" t="str">
        <f t="shared" ca="1" si="131"/>
        <v/>
      </c>
      <c r="AQ498" s="106"/>
      <c r="AR498" s="3" t="str">
        <f t="shared" ca="1" si="130"/>
        <v/>
      </c>
      <c r="AS498" s="3" t="str">
        <f t="shared" ca="1" si="130"/>
        <v/>
      </c>
      <c r="AT498" s="3" t="str">
        <f t="shared" ca="1" si="130"/>
        <v/>
      </c>
      <c r="AU498" s="3" t="str">
        <f t="shared" ca="1" si="130"/>
        <v/>
      </c>
      <c r="AV498" s="3" t="str">
        <f t="shared" ca="1" si="130"/>
        <v/>
      </c>
      <c r="AW498" s="3" t="str">
        <f t="shared" ca="1" si="130"/>
        <v/>
      </c>
      <c r="AX498" s="3" t="str">
        <f t="shared" ca="1" si="130"/>
        <v/>
      </c>
      <c r="AY498" s="3" t="str">
        <f t="shared" ca="1" si="130"/>
        <v/>
      </c>
      <c r="AZ498" s="3"/>
    </row>
    <row r="499" spans="1:60">
      <c r="A499" s="1">
        <v>43</v>
      </c>
      <c r="B499" s="3">
        <f t="shared" ca="1" si="103"/>
        <v>9</v>
      </c>
      <c r="C499" s="1"/>
      <c r="D499" s="3">
        <f t="shared" ca="1" si="91"/>
        <v>9</v>
      </c>
      <c r="E499" s="3" t="str">
        <f t="shared" ca="1" si="127"/>
        <v>o5a</v>
      </c>
      <c r="F499" s="6">
        <f t="shared" ca="1" si="104"/>
        <v>116</v>
      </c>
      <c r="G499" s="54" t="str">
        <f t="shared" ca="1" si="105"/>
        <v/>
      </c>
      <c r="I499" s="3">
        <f t="shared" ca="1" si="121"/>
        <v>5</v>
      </c>
      <c r="J499" s="3"/>
      <c r="K499" s="3">
        <f t="shared" ca="1" si="106"/>
        <v>5</v>
      </c>
      <c r="L499" s="3" t="str">
        <f t="shared" ca="1" si="107"/>
        <v>4</v>
      </c>
      <c r="M499" s="10" t="str">
        <f t="shared" ca="1" si="94"/>
        <v>o5a4</v>
      </c>
      <c r="N499" s="29" t="str">
        <f t="shared" ca="1" si="108"/>
        <v>o5a4</v>
      </c>
      <c r="O499" s="5">
        <f t="shared" ca="1" si="123"/>
        <v>960</v>
      </c>
      <c r="P499" s="3">
        <f t="shared" ca="1" si="118"/>
        <v>0</v>
      </c>
      <c r="Q499" s="3" t="str">
        <f t="shared" ca="1" si="110"/>
        <v>chr</v>
      </c>
      <c r="R499" s="3">
        <f t="shared" ca="1" si="111"/>
        <v>5</v>
      </c>
      <c r="S499" s="3" t="str">
        <f t="shared" ca="1" si="95"/>
        <v/>
      </c>
      <c r="T499" s="3" t="str">
        <f t="shared" ca="1" si="112"/>
        <v/>
      </c>
      <c r="U499" s="3">
        <f t="shared" ca="1" si="119"/>
        <v>86</v>
      </c>
      <c r="V499" s="3">
        <f t="shared" ca="1" si="96"/>
        <v>86</v>
      </c>
      <c r="W499" s="3" t="str">
        <f t="shared" ca="1" si="97"/>
        <v>G</v>
      </c>
      <c r="X499" s="3">
        <f t="shared" ca="1" si="113"/>
        <v>4</v>
      </c>
      <c r="Y499" s="55" t="str">
        <f t="shared" ca="1" si="98"/>
        <v>o5g4</v>
      </c>
      <c r="Z499" s="3">
        <f t="shared" ca="1" si="99"/>
        <v>8697</v>
      </c>
      <c r="AA499" s="76"/>
      <c r="AB499" s="77" t="str">
        <f t="shared" ca="1" si="128"/>
        <v>q80v80G(4)</v>
      </c>
      <c r="AC499" s="77" t="str">
        <f t="shared" ca="1" si="129"/>
        <v>q100v70G(4)</v>
      </c>
      <c r="AD499" s="77" t="str">
        <f t="shared" ca="1" si="129"/>
        <v>q80v0G(8)</v>
      </c>
      <c r="AE499" s="77" t="str">
        <f t="shared" ca="1" si="129"/>
        <v>q40v70G(8)</v>
      </c>
      <c r="AF499" s="77" t="str">
        <f t="shared" ca="1" si="129"/>
        <v>q40v0G(8)</v>
      </c>
      <c r="AG499" s="77" t="str">
        <f t="shared" ca="1" si="129"/>
        <v>q40v60G(8)</v>
      </c>
      <c r="AH499" s="76"/>
      <c r="AI499" s="3" t="str">
        <f t="shared" ca="1" si="131"/>
        <v>v80o3g8</v>
      </c>
      <c r="AJ499" s="3" t="str">
        <f t="shared" ca="1" si="131"/>
        <v>v70o3g8</v>
      </c>
      <c r="AK499" s="3" t="str">
        <f t="shared" ca="1" si="131"/>
        <v>v70o3b8</v>
      </c>
      <c r="AL499" s="3" t="str">
        <f t="shared" ca="1" si="131"/>
        <v>v70o4d8</v>
      </c>
      <c r="AM499" s="3" t="str">
        <f t="shared" ca="1" si="131"/>
        <v>v80o4d8</v>
      </c>
      <c r="AN499" s="3" t="str">
        <f t="shared" ca="1" si="131"/>
        <v>v70o3b8</v>
      </c>
      <c r="AO499" s="3" t="str">
        <f t="shared" ca="1" si="131"/>
        <v>v70o3b8</v>
      </c>
      <c r="AP499" s="3" t="str">
        <f t="shared" ca="1" si="131"/>
        <v>v70o3g8</v>
      </c>
      <c r="AQ499" s="106"/>
      <c r="AR499" s="3" t="str">
        <f t="shared" ca="1" si="130"/>
        <v>v0o5b8</v>
      </c>
      <c r="AS499" s="3" t="str">
        <f t="shared" ca="1" si="130"/>
        <v>v0o6g8</v>
      </c>
      <c r="AT499" s="3" t="str">
        <f t="shared" ca="1" si="130"/>
        <v>v0o6b8</v>
      </c>
      <c r="AU499" s="3" t="str">
        <f t="shared" ca="1" si="130"/>
        <v>v0o6d8</v>
      </c>
      <c r="AV499" s="3" t="str">
        <f t="shared" ca="1" si="130"/>
        <v>v0o6b8</v>
      </c>
      <c r="AW499" s="3" t="str">
        <f t="shared" ca="1" si="130"/>
        <v>v70o6b8</v>
      </c>
      <c r="AX499" s="3" t="str">
        <f t="shared" ca="1" si="130"/>
        <v>v70o6f8</v>
      </c>
      <c r="AY499" s="3" t="str">
        <f t="shared" ca="1" si="130"/>
        <v>v0o6g8</v>
      </c>
      <c r="AZ499" s="3"/>
    </row>
    <row r="500" spans="1:60">
      <c r="A500" s="1">
        <v>44</v>
      </c>
      <c r="B500" s="3">
        <f t="shared" ca="1" si="103"/>
        <v>7</v>
      </c>
      <c r="C500" s="1"/>
      <c r="D500" s="3">
        <f t="shared" ca="1" si="91"/>
        <v>7</v>
      </c>
      <c r="E500" s="3" t="str">
        <f t="shared" ca="1" si="127"/>
        <v>o5f</v>
      </c>
      <c r="F500" s="6">
        <f t="shared" ca="1" si="104"/>
        <v>113</v>
      </c>
      <c r="G500" s="54" t="str">
        <f t="shared" ca="1" si="105"/>
        <v>r</v>
      </c>
      <c r="I500" s="3">
        <f t="shared" ca="1" si="121"/>
        <v>2</v>
      </c>
      <c r="J500" s="3"/>
      <c r="K500" s="3">
        <f t="shared" ca="1" si="106"/>
        <v>2</v>
      </c>
      <c r="L500" s="3" t="str">
        <f t="shared" ca="1" si="107"/>
        <v>4^8</v>
      </c>
      <c r="M500" s="10" t="str">
        <f t="shared" ca="1" si="94"/>
        <v>r4^8</v>
      </c>
      <c r="N500" s="29" t="str">
        <f t="shared" ca="1" si="108"/>
        <v>o5f4^8</v>
      </c>
      <c r="O500" s="5">
        <f t="shared" ca="1" si="123"/>
        <v>1440</v>
      </c>
      <c r="P500" s="3">
        <f t="shared" ca="1" si="118"/>
        <v>1440</v>
      </c>
      <c r="Q500" s="3" t="str">
        <f t="shared" ca="1" si="110"/>
        <v>chr</v>
      </c>
      <c r="R500" s="3">
        <f t="shared" ca="1" si="111"/>
        <v>5</v>
      </c>
      <c r="S500" s="3" t="str">
        <f t="shared" ca="1" si="95"/>
        <v>Z</v>
      </c>
      <c r="T500" s="3">
        <f t="shared" ca="1" si="112"/>
        <v>86</v>
      </c>
      <c r="U500" s="3">
        <f t="shared" ca="1" si="119"/>
        <v>86</v>
      </c>
      <c r="V500" s="3">
        <f t="shared" ca="1" si="96"/>
        <v>86</v>
      </c>
      <c r="W500" s="3" t="str">
        <f t="shared" ca="1" si="97"/>
        <v>G</v>
      </c>
      <c r="X500" s="3">
        <f t="shared" ca="1" si="113"/>
        <v>4</v>
      </c>
      <c r="Y500" s="55" t="str">
        <f t="shared" ca="1" si="98"/>
        <v>o5g4^8</v>
      </c>
      <c r="Z500" s="3">
        <f t="shared" ca="1" si="99"/>
        <v>8666</v>
      </c>
      <c r="AA500" s="76"/>
      <c r="AB500" s="77" t="str">
        <f t="shared" ca="1" si="128"/>
        <v/>
      </c>
      <c r="AC500" s="77" t="str">
        <f t="shared" ca="1" si="129"/>
        <v/>
      </c>
      <c r="AD500" s="77" t="str">
        <f t="shared" ca="1" si="129"/>
        <v/>
      </c>
      <c r="AE500" s="77" t="str">
        <f t="shared" ca="1" si="129"/>
        <v/>
      </c>
      <c r="AF500" s="77" t="str">
        <f t="shared" ca="1" si="129"/>
        <v/>
      </c>
      <c r="AG500" s="77" t="str">
        <f t="shared" ca="1" si="129"/>
        <v/>
      </c>
      <c r="AH500" s="76"/>
      <c r="AI500" s="3" t="str">
        <f t="shared" ca="1" si="131"/>
        <v/>
      </c>
      <c r="AJ500" s="3" t="str">
        <f t="shared" ca="1" si="131"/>
        <v/>
      </c>
      <c r="AK500" s="3" t="str">
        <f t="shared" ca="1" si="131"/>
        <v/>
      </c>
      <c r="AL500" s="3" t="str">
        <f t="shared" ca="1" si="131"/>
        <v/>
      </c>
      <c r="AM500" s="3" t="str">
        <f t="shared" ca="1" si="131"/>
        <v/>
      </c>
      <c r="AN500" s="3" t="str">
        <f t="shared" ca="1" si="131"/>
        <v/>
      </c>
      <c r="AO500" s="3" t="str">
        <f t="shared" ca="1" si="131"/>
        <v/>
      </c>
      <c r="AP500" s="3" t="str">
        <f t="shared" ca="1" si="131"/>
        <v/>
      </c>
      <c r="AQ500" s="106"/>
      <c r="AR500" s="3" t="str">
        <f t="shared" ca="1" si="130"/>
        <v/>
      </c>
      <c r="AS500" s="3" t="str">
        <f t="shared" ca="1" si="130"/>
        <v/>
      </c>
      <c r="AT500" s="3" t="str">
        <f t="shared" ca="1" si="130"/>
        <v/>
      </c>
      <c r="AU500" s="3" t="str">
        <f t="shared" ca="1" si="130"/>
        <v/>
      </c>
      <c r="AV500" s="3" t="str">
        <f t="shared" ca="1" si="130"/>
        <v/>
      </c>
      <c r="AW500" s="3" t="str">
        <f t="shared" ca="1" si="130"/>
        <v/>
      </c>
      <c r="AX500" s="3" t="str">
        <f t="shared" ca="1" si="130"/>
        <v/>
      </c>
      <c r="AY500" s="3" t="str">
        <f t="shared" ca="1" si="130"/>
        <v/>
      </c>
      <c r="AZ500" s="3"/>
      <c r="BA500" s="172" t="s">
        <v>76</v>
      </c>
      <c r="BB500" s="172"/>
      <c r="BC500" s="172"/>
      <c r="BD500" s="3"/>
      <c r="BE500" s="3"/>
      <c r="BF500" s="3"/>
      <c r="BG500" s="3"/>
    </row>
    <row r="501" spans="1:60">
      <c r="A501" s="1">
        <v>45</v>
      </c>
      <c r="B501" s="3">
        <f t="shared" ca="1" si="103"/>
        <v>2</v>
      </c>
      <c r="C501" s="1"/>
      <c r="D501" s="3">
        <f t="shared" ca="1" si="91"/>
        <v>2</v>
      </c>
      <c r="E501" s="3" t="str">
        <f t="shared" ca="1" si="127"/>
        <v>o4a</v>
      </c>
      <c r="F501" s="6">
        <f t="shared" ca="1" si="104"/>
        <v>117</v>
      </c>
      <c r="G501" s="54" t="str">
        <f t="shared" ca="1" si="105"/>
        <v/>
      </c>
      <c r="I501" s="3">
        <f t="shared" ca="1" si="121"/>
        <v>4</v>
      </c>
      <c r="J501" s="3"/>
      <c r="K501" s="3">
        <f t="shared" ca="1" si="106"/>
        <v>4</v>
      </c>
      <c r="L501" s="3">
        <f t="shared" ca="1" si="107"/>
        <v>8</v>
      </c>
      <c r="M501" s="10" t="str">
        <f t="shared" ca="1" si="94"/>
        <v>o4a8</v>
      </c>
      <c r="N501" s="29" t="str">
        <f t="shared" ca="1" si="108"/>
        <v>o4a8</v>
      </c>
      <c r="O501" s="5">
        <f t="shared" ca="1" si="123"/>
        <v>480</v>
      </c>
      <c r="P501" s="3">
        <f t="shared" ca="1" si="118"/>
        <v>1920</v>
      </c>
      <c r="Q501" s="3" t="str">
        <f t="shared" ca="1" si="110"/>
        <v>chr</v>
      </c>
      <c r="R501" s="3">
        <f t="shared" ca="1" si="111"/>
        <v>5</v>
      </c>
      <c r="S501" s="3" t="str">
        <f t="shared" ca="1" si="95"/>
        <v>Z</v>
      </c>
      <c r="T501" s="3">
        <f t="shared" ca="1" si="112"/>
        <v>86</v>
      </c>
      <c r="U501" s="3">
        <f t="shared" ca="1" si="119"/>
        <v>86</v>
      </c>
      <c r="V501" s="3">
        <f t="shared" ca="1" si="96"/>
        <v>86</v>
      </c>
      <c r="W501" s="3" t="str">
        <f t="shared" ca="1" si="97"/>
        <v>G</v>
      </c>
      <c r="X501" s="3">
        <f t="shared" ca="1" si="113"/>
        <v>4</v>
      </c>
      <c r="Y501" s="55" t="str">
        <f t="shared" ca="1" si="98"/>
        <v>o5g8</v>
      </c>
      <c r="Z501" s="3">
        <f t="shared" ca="1" si="99"/>
        <v>8603</v>
      </c>
      <c r="AA501" s="76"/>
      <c r="AB501" s="77" t="str">
        <f t="shared" ca="1" si="128"/>
        <v/>
      </c>
      <c r="AC501" s="77" t="str">
        <f t="shared" ca="1" si="129"/>
        <v/>
      </c>
      <c r="AD501" s="77" t="str">
        <f t="shared" ca="1" si="129"/>
        <v/>
      </c>
      <c r="AE501" s="77" t="str">
        <f t="shared" ca="1" si="129"/>
        <v/>
      </c>
      <c r="AF501" s="77" t="str">
        <f t="shared" ca="1" si="129"/>
        <v/>
      </c>
      <c r="AG501" s="77" t="str">
        <f t="shared" ca="1" si="129"/>
        <v/>
      </c>
      <c r="AH501" s="76"/>
      <c r="AI501" s="3" t="str">
        <f t="shared" ca="1" si="131"/>
        <v/>
      </c>
      <c r="AJ501" s="3" t="str">
        <f t="shared" ca="1" si="131"/>
        <v/>
      </c>
      <c r="AK501" s="3" t="str">
        <f t="shared" ca="1" si="131"/>
        <v/>
      </c>
      <c r="AL501" s="3" t="str">
        <f t="shared" ca="1" si="131"/>
        <v/>
      </c>
      <c r="AM501" s="3" t="str">
        <f t="shared" ca="1" si="131"/>
        <v/>
      </c>
      <c r="AN501" s="3" t="str">
        <f t="shared" ca="1" si="131"/>
        <v/>
      </c>
      <c r="AO501" s="3" t="str">
        <f t="shared" ca="1" si="131"/>
        <v/>
      </c>
      <c r="AP501" s="3" t="str">
        <f t="shared" ca="1" si="131"/>
        <v/>
      </c>
      <c r="AQ501" s="106"/>
      <c r="AR501" s="3" t="str">
        <f t="shared" ca="1" si="130"/>
        <v/>
      </c>
      <c r="AS501" s="3" t="str">
        <f t="shared" ca="1" si="130"/>
        <v/>
      </c>
      <c r="AT501" s="3" t="str">
        <f t="shared" ca="1" si="130"/>
        <v/>
      </c>
      <c r="AU501" s="3" t="str">
        <f t="shared" ca="1" si="130"/>
        <v/>
      </c>
      <c r="AV501" s="3" t="str">
        <f t="shared" ca="1" si="130"/>
        <v/>
      </c>
      <c r="AW501" s="3" t="str">
        <f t="shared" ca="1" si="130"/>
        <v/>
      </c>
      <c r="AX501" s="3" t="str">
        <f t="shared" ca="1" si="130"/>
        <v/>
      </c>
      <c r="AY501" s="3" t="str">
        <f t="shared" ca="1" si="130"/>
        <v/>
      </c>
      <c r="AZ501" s="3"/>
      <c r="BA501" s="22" t="s">
        <v>38</v>
      </c>
      <c r="BB501" s="23"/>
      <c r="BC501" s="23"/>
      <c r="BD501" s="23"/>
      <c r="BE501" s="23"/>
      <c r="BF501" s="23"/>
      <c r="BG501" s="23" t="s">
        <v>85</v>
      </c>
    </row>
    <row r="502" spans="1:60" s="6" customFormat="1">
      <c r="A502" s="1">
        <v>46</v>
      </c>
      <c r="B502" s="3">
        <f t="shared" ca="1" si="103"/>
        <v>13</v>
      </c>
      <c r="C502" s="1"/>
      <c r="D502" s="3">
        <f t="shared" ca="1" si="91"/>
        <v>13</v>
      </c>
      <c r="E502" s="3" t="str">
        <f t="shared" ca="1" si="127"/>
        <v>o6e</v>
      </c>
      <c r="F502" s="6">
        <f t="shared" ca="1" si="104"/>
        <v>109</v>
      </c>
      <c r="G502" s="54" t="str">
        <f t="shared" ca="1" si="105"/>
        <v/>
      </c>
      <c r="H502" s="2"/>
      <c r="I502" s="3">
        <f t="shared" ca="1" si="121"/>
        <v>4</v>
      </c>
      <c r="J502" s="3"/>
      <c r="K502" s="3">
        <f t="shared" ca="1" si="106"/>
        <v>4</v>
      </c>
      <c r="L502" s="3">
        <f t="shared" ca="1" si="107"/>
        <v>8</v>
      </c>
      <c r="M502" s="10" t="str">
        <f t="shared" ca="1" si="94"/>
        <v>o6e8</v>
      </c>
      <c r="N502" s="29" t="str">
        <f t="shared" ca="1" si="108"/>
        <v>o6e8</v>
      </c>
      <c r="O502" s="5">
        <f t="shared" ca="1" si="123"/>
        <v>480</v>
      </c>
      <c r="P502" s="3">
        <f t="shared" ca="1" si="118"/>
        <v>2400</v>
      </c>
      <c r="Q502" s="3" t="str">
        <f t="shared" ca="1" si="110"/>
        <v>chr</v>
      </c>
      <c r="R502" s="3">
        <f t="shared" ca="1" si="111"/>
        <v>5</v>
      </c>
      <c r="S502" s="3" t="str">
        <f t="shared" ca="1" si="95"/>
        <v>Z</v>
      </c>
      <c r="T502" s="3">
        <f t="shared" ca="1" si="112"/>
        <v>86</v>
      </c>
      <c r="U502" s="3" t="str">
        <f t="shared" ca="1" si="119"/>
        <v/>
      </c>
      <c r="V502" s="3">
        <f t="shared" ca="1" si="96"/>
        <v>86</v>
      </c>
      <c r="W502" s="3" t="str">
        <f t="shared" ca="1" si="97"/>
        <v>G</v>
      </c>
      <c r="X502" s="3">
        <f t="shared" ca="1" si="113"/>
        <v>4</v>
      </c>
      <c r="Y502" s="55" t="str">
        <f t="shared" ca="1" si="98"/>
        <v>o5g8</v>
      </c>
      <c r="Z502" s="3">
        <f t="shared" ca="1" si="99"/>
        <v>8694</v>
      </c>
      <c r="AA502" s="76"/>
      <c r="AB502" s="77" t="str">
        <f t="shared" ca="1" si="128"/>
        <v/>
      </c>
      <c r="AC502" s="77" t="str">
        <f t="shared" ca="1" si="129"/>
        <v/>
      </c>
      <c r="AD502" s="77" t="str">
        <f t="shared" ca="1" si="129"/>
        <v/>
      </c>
      <c r="AE502" s="77" t="str">
        <f t="shared" ca="1" si="129"/>
        <v/>
      </c>
      <c r="AF502" s="77" t="str">
        <f t="shared" ca="1" si="129"/>
        <v/>
      </c>
      <c r="AG502" s="77" t="str">
        <f t="shared" ca="1" si="129"/>
        <v/>
      </c>
      <c r="AH502" s="76"/>
      <c r="AI502" s="3" t="str">
        <f t="shared" ca="1" si="131"/>
        <v/>
      </c>
      <c r="AJ502" s="3" t="str">
        <f t="shared" ca="1" si="131"/>
        <v/>
      </c>
      <c r="AK502" s="3" t="str">
        <f t="shared" ca="1" si="131"/>
        <v/>
      </c>
      <c r="AL502" s="3" t="str">
        <f t="shared" ca="1" si="131"/>
        <v/>
      </c>
      <c r="AM502" s="3" t="str">
        <f t="shared" ca="1" si="131"/>
        <v/>
      </c>
      <c r="AN502" s="3" t="str">
        <f t="shared" ca="1" si="131"/>
        <v/>
      </c>
      <c r="AO502" s="3" t="str">
        <f t="shared" ca="1" si="131"/>
        <v/>
      </c>
      <c r="AP502" s="3" t="str">
        <f t="shared" ca="1" si="131"/>
        <v/>
      </c>
      <c r="AQ502" s="106"/>
      <c r="AR502" s="3" t="str">
        <f t="shared" ca="1" si="130"/>
        <v/>
      </c>
      <c r="AS502" s="3" t="str">
        <f t="shared" ca="1" si="130"/>
        <v/>
      </c>
      <c r="AT502" s="3" t="str">
        <f t="shared" ca="1" si="130"/>
        <v/>
      </c>
      <c r="AU502" s="3" t="str">
        <f t="shared" ca="1" si="130"/>
        <v/>
      </c>
      <c r="AV502" s="3" t="str">
        <f t="shared" ca="1" si="130"/>
        <v/>
      </c>
      <c r="AW502" s="3" t="str">
        <f t="shared" ca="1" si="130"/>
        <v/>
      </c>
      <c r="AX502" s="3" t="str">
        <f t="shared" ca="1" si="130"/>
        <v/>
      </c>
      <c r="AY502" s="3" t="str">
        <f t="shared" ca="1" si="130"/>
        <v/>
      </c>
      <c r="AZ502" s="3"/>
      <c r="BA502" s="22" t="s">
        <v>32</v>
      </c>
      <c r="BB502" s="24">
        <v>1</v>
      </c>
      <c r="BC502" s="84" t="s">
        <v>9</v>
      </c>
      <c r="BD502" s="84" t="s">
        <v>12</v>
      </c>
      <c r="BE502" s="84" t="s">
        <v>14</v>
      </c>
      <c r="BF502" s="84" t="s">
        <v>77</v>
      </c>
      <c r="BG502" s="23" t="s">
        <v>83</v>
      </c>
      <c r="BH502" s="1"/>
    </row>
    <row r="503" spans="1:60" s="6" customFormat="1">
      <c r="A503" s="1">
        <v>47</v>
      </c>
      <c r="B503" s="3">
        <f t="shared" ca="1" si="103"/>
        <v>5</v>
      </c>
      <c r="C503" s="13"/>
      <c r="D503" s="3">
        <f t="shared" ca="1" si="91"/>
        <v>5</v>
      </c>
      <c r="E503" s="3" t="str">
        <f t="shared" ca="1" si="127"/>
        <v>o5d</v>
      </c>
      <c r="F503" s="6">
        <f t="shared" ca="1" si="104"/>
        <v>115</v>
      </c>
      <c r="G503" s="54" t="str">
        <f t="shared" ca="1" si="105"/>
        <v/>
      </c>
      <c r="H503" s="2"/>
      <c r="I503" s="3">
        <f t="shared" ca="1" si="121"/>
        <v>1</v>
      </c>
      <c r="J503" s="3"/>
      <c r="K503" s="3">
        <f t="shared" ca="1" si="106"/>
        <v>1</v>
      </c>
      <c r="L503" s="3">
        <f t="shared" ca="1" si="107"/>
        <v>2</v>
      </c>
      <c r="M503" s="10" t="str">
        <f t="shared" ca="1" si="94"/>
        <v>o5d2</v>
      </c>
      <c r="N503" s="29" t="str">
        <f t="shared" ca="1" si="108"/>
        <v>o5d2</v>
      </c>
      <c r="O503" s="5">
        <f t="shared" ca="1" si="123"/>
        <v>1920</v>
      </c>
      <c r="P503" s="3">
        <f t="shared" ca="1" si="118"/>
        <v>0</v>
      </c>
      <c r="Q503" s="3" t="str">
        <f t="shared" ca="1" si="110"/>
        <v>chr</v>
      </c>
      <c r="R503" s="3">
        <f t="shared" ca="1" si="111"/>
        <v>5</v>
      </c>
      <c r="S503" s="3" t="str">
        <f t="shared" ca="1" si="95"/>
        <v/>
      </c>
      <c r="T503" s="3" t="str">
        <f t="shared" ca="1" si="112"/>
        <v/>
      </c>
      <c r="U503" s="3">
        <f t="shared" ca="1" si="119"/>
        <v>55</v>
      </c>
      <c r="V503" s="3">
        <f t="shared" ca="1" si="96"/>
        <v>55</v>
      </c>
      <c r="W503" s="3" t="str">
        <f t="shared" ca="1" si="97"/>
        <v>G</v>
      </c>
      <c r="X503" s="3">
        <f t="shared" ca="1" si="113"/>
        <v>3</v>
      </c>
      <c r="Y503" s="55" t="str">
        <f t="shared" ca="1" si="98"/>
        <v>o5d2</v>
      </c>
      <c r="Z503" s="3">
        <f t="shared" ca="1" si="99"/>
        <v>5517</v>
      </c>
      <c r="AA503" s="76"/>
      <c r="AB503" s="77" t="str">
        <f t="shared" ca="1" si="128"/>
        <v>q80v80G(4)</v>
      </c>
      <c r="AC503" s="77" t="str">
        <f t="shared" ca="1" si="129"/>
        <v>q100v70G(4)</v>
      </c>
      <c r="AD503" s="77" t="str">
        <f t="shared" ca="1" si="129"/>
        <v>q80v0G(8)</v>
      </c>
      <c r="AE503" s="77" t="str">
        <f t="shared" ca="1" si="129"/>
        <v>q40v70G(8)</v>
      </c>
      <c r="AF503" s="77" t="str">
        <f t="shared" ca="1" si="129"/>
        <v>q40v0G(8)</v>
      </c>
      <c r="AG503" s="77" t="str">
        <f t="shared" ca="1" si="129"/>
        <v>q40v60G(8)</v>
      </c>
      <c r="AH503" s="76"/>
      <c r="AI503" s="3" t="str">
        <f t="shared" ca="1" si="131"/>
        <v>v80o3g8</v>
      </c>
      <c r="AJ503" s="3" t="str">
        <f t="shared" ca="1" si="131"/>
        <v>v70o3g8</v>
      </c>
      <c r="AK503" s="3" t="str">
        <f t="shared" ca="1" si="131"/>
        <v>v70o3b8</v>
      </c>
      <c r="AL503" s="3" t="str">
        <f t="shared" ca="1" si="131"/>
        <v>v70o4d8</v>
      </c>
      <c r="AM503" s="3" t="str">
        <f t="shared" ca="1" si="131"/>
        <v>v80o4d8</v>
      </c>
      <c r="AN503" s="3" t="str">
        <f t="shared" ca="1" si="131"/>
        <v>v70o3b8</v>
      </c>
      <c r="AO503" s="3" t="str">
        <f t="shared" ca="1" si="131"/>
        <v>v70o3b8</v>
      </c>
      <c r="AP503" s="3" t="str">
        <f t="shared" ca="1" si="131"/>
        <v>v70o3g8</v>
      </c>
      <c r="AQ503" s="106"/>
      <c r="AR503" s="3" t="str">
        <f t="shared" ca="1" si="130"/>
        <v>v0o5b8</v>
      </c>
      <c r="AS503" s="3" t="str">
        <f t="shared" ca="1" si="130"/>
        <v>v0o6g8</v>
      </c>
      <c r="AT503" s="3" t="str">
        <f t="shared" ca="1" si="130"/>
        <v>v0o6b8</v>
      </c>
      <c r="AU503" s="3" t="str">
        <f t="shared" ca="1" si="130"/>
        <v>v0o6d8</v>
      </c>
      <c r="AV503" s="3" t="str">
        <f t="shared" ca="1" si="130"/>
        <v>v0o6b8</v>
      </c>
      <c r="AW503" s="3" t="str">
        <f t="shared" ca="1" si="130"/>
        <v>v70o6b8</v>
      </c>
      <c r="AX503" s="3" t="str">
        <f t="shared" ca="1" si="130"/>
        <v>v70o6f8</v>
      </c>
      <c r="AY503" s="3" t="str">
        <f t="shared" ca="1" si="130"/>
        <v>v0o6g8</v>
      </c>
      <c r="AZ503" s="3"/>
      <c r="BA503" s="22" t="s">
        <v>26</v>
      </c>
      <c r="BB503" s="24">
        <v>2</v>
      </c>
      <c r="BC503" s="84" t="s">
        <v>10</v>
      </c>
      <c r="BD503" s="84" t="s">
        <v>13</v>
      </c>
      <c r="BE503" s="84" t="s">
        <v>15</v>
      </c>
      <c r="BF503" s="84" t="s">
        <v>78</v>
      </c>
      <c r="BG503" s="23" t="s">
        <v>81</v>
      </c>
      <c r="BH503" s="1"/>
    </row>
    <row r="504" spans="1:60" s="6" customFormat="1">
      <c r="A504" s="1">
        <v>48</v>
      </c>
      <c r="B504" s="3">
        <f t="shared" ca="1" si="103"/>
        <v>12</v>
      </c>
      <c r="C504" s="1"/>
      <c r="D504" s="3">
        <f t="shared" ca="1" si="91"/>
        <v>12</v>
      </c>
      <c r="E504" s="3" t="str">
        <f t="shared" ca="1" si="127"/>
        <v>o6d</v>
      </c>
      <c r="F504" s="6">
        <f t="shared" ca="1" si="104"/>
        <v>102</v>
      </c>
      <c r="G504" s="54" t="str">
        <f t="shared" ca="1" si="105"/>
        <v>r</v>
      </c>
      <c r="H504" s="2"/>
      <c r="I504" s="3">
        <f t="shared" ca="1" si="121"/>
        <v>2</v>
      </c>
      <c r="J504" s="3"/>
      <c r="K504" s="3">
        <f t="shared" ca="1" si="106"/>
        <v>2</v>
      </c>
      <c r="L504" s="3" t="str">
        <f t="shared" ca="1" si="107"/>
        <v>4^8</v>
      </c>
      <c r="M504" s="10" t="str">
        <f t="shared" ca="1" si="94"/>
        <v>r4^8</v>
      </c>
      <c r="N504" s="29" t="str">
        <f t="shared" ca="1" si="108"/>
        <v>o6d4^8</v>
      </c>
      <c r="O504" s="5">
        <f t="shared" ca="1" si="123"/>
        <v>1440</v>
      </c>
      <c r="P504" s="3">
        <f t="shared" ca="1" si="118"/>
        <v>1440</v>
      </c>
      <c r="Q504" s="3" t="str">
        <f t="shared" ca="1" si="110"/>
        <v>chr</v>
      </c>
      <c r="R504" s="3">
        <f t="shared" ca="1" si="111"/>
        <v>5</v>
      </c>
      <c r="S504" s="3" t="str">
        <f t="shared" ca="1" si="95"/>
        <v>Z</v>
      </c>
      <c r="T504" s="3">
        <f t="shared" ca="1" si="112"/>
        <v>55</v>
      </c>
      <c r="U504" s="3">
        <f t="shared" ca="1" si="119"/>
        <v>55</v>
      </c>
      <c r="V504" s="3">
        <f t="shared" ca="1" si="96"/>
        <v>55</v>
      </c>
      <c r="W504" s="3" t="str">
        <f t="shared" ca="1" si="97"/>
        <v>G</v>
      </c>
      <c r="X504" s="3">
        <f t="shared" ca="1" si="113"/>
        <v>4</v>
      </c>
      <c r="Y504" s="55" t="str">
        <f t="shared" ca="1" si="98"/>
        <v>o5g4^8</v>
      </c>
      <c r="Z504" s="3">
        <f t="shared" ca="1" si="99"/>
        <v>5561</v>
      </c>
      <c r="AA504" s="76"/>
      <c r="AB504" s="77" t="str">
        <f t="shared" ca="1" si="128"/>
        <v/>
      </c>
      <c r="AC504" s="77" t="str">
        <f t="shared" ca="1" si="129"/>
        <v/>
      </c>
      <c r="AD504" s="77" t="str">
        <f t="shared" ca="1" si="129"/>
        <v/>
      </c>
      <c r="AE504" s="77" t="str">
        <f t="shared" ca="1" si="129"/>
        <v/>
      </c>
      <c r="AF504" s="77" t="str">
        <f t="shared" ca="1" si="129"/>
        <v/>
      </c>
      <c r="AG504" s="77" t="str">
        <f t="shared" ca="1" si="129"/>
        <v/>
      </c>
      <c r="AH504" s="76"/>
      <c r="AI504" s="3" t="str">
        <f t="shared" ca="1" si="131"/>
        <v/>
      </c>
      <c r="AJ504" s="3" t="str">
        <f t="shared" ca="1" si="131"/>
        <v/>
      </c>
      <c r="AK504" s="3" t="str">
        <f t="shared" ca="1" si="131"/>
        <v/>
      </c>
      <c r="AL504" s="3" t="str">
        <f t="shared" ca="1" si="131"/>
        <v/>
      </c>
      <c r="AM504" s="3" t="str">
        <f t="shared" ca="1" si="131"/>
        <v/>
      </c>
      <c r="AN504" s="3" t="str">
        <f t="shared" ca="1" si="131"/>
        <v/>
      </c>
      <c r="AO504" s="3" t="str">
        <f t="shared" ca="1" si="131"/>
        <v/>
      </c>
      <c r="AP504" s="3" t="str">
        <f t="shared" ca="1" si="131"/>
        <v/>
      </c>
      <c r="AQ504" s="106"/>
      <c r="AR504" s="3" t="str">
        <f t="shared" ca="1" si="130"/>
        <v/>
      </c>
      <c r="AS504" s="3" t="str">
        <f t="shared" ca="1" si="130"/>
        <v/>
      </c>
      <c r="AT504" s="3" t="str">
        <f t="shared" ca="1" si="130"/>
        <v/>
      </c>
      <c r="AU504" s="3" t="str">
        <f t="shared" ca="1" si="130"/>
        <v/>
      </c>
      <c r="AV504" s="3" t="str">
        <f t="shared" ca="1" si="130"/>
        <v/>
      </c>
      <c r="AW504" s="3" t="str">
        <f t="shared" ca="1" si="130"/>
        <v/>
      </c>
      <c r="AX504" s="3" t="str">
        <f t="shared" ca="1" si="130"/>
        <v/>
      </c>
      <c r="AY504" s="3" t="str">
        <f t="shared" ca="1" si="130"/>
        <v/>
      </c>
      <c r="AZ504" s="3"/>
      <c r="BA504" s="22" t="s">
        <v>27</v>
      </c>
      <c r="BB504" s="24">
        <v>3</v>
      </c>
      <c r="BC504" s="84" t="s">
        <v>11</v>
      </c>
      <c r="BD504" s="84" t="s">
        <v>14</v>
      </c>
      <c r="BE504" s="84" t="s">
        <v>77</v>
      </c>
      <c r="BF504" s="84" t="s">
        <v>79</v>
      </c>
      <c r="BG504" s="23" t="s">
        <v>80</v>
      </c>
      <c r="BH504" s="1"/>
    </row>
    <row r="505" spans="1:60" s="6" customFormat="1">
      <c r="A505" s="1">
        <v>49</v>
      </c>
      <c r="B505" s="3">
        <f t="shared" ca="1" si="103"/>
        <v>11</v>
      </c>
      <c r="C505" s="1"/>
      <c r="D505" s="3">
        <f t="shared" ca="1" si="91"/>
        <v>11</v>
      </c>
      <c r="E505" s="3" t="str">
        <f t="shared" ca="1" si="127"/>
        <v>o6c</v>
      </c>
      <c r="F505" s="6">
        <f t="shared" ca="1" si="104"/>
        <v>119</v>
      </c>
      <c r="G505" s="54" t="str">
        <f t="shared" ca="1" si="105"/>
        <v/>
      </c>
      <c r="H505" s="2"/>
      <c r="I505" s="3">
        <f t="shared" ca="1" si="121"/>
        <v>5</v>
      </c>
      <c r="J505" s="3"/>
      <c r="K505" s="3">
        <f t="shared" ca="1" si="106"/>
        <v>5</v>
      </c>
      <c r="L505" s="3" t="str">
        <f t="shared" ca="1" si="107"/>
        <v>4</v>
      </c>
      <c r="M505" s="10" t="str">
        <f t="shared" ca="1" si="94"/>
        <v>o6c4</v>
      </c>
      <c r="N505" s="29" t="str">
        <f t="shared" ca="1" si="108"/>
        <v>o6c4</v>
      </c>
      <c r="O505" s="5">
        <f t="shared" ca="1" si="123"/>
        <v>960</v>
      </c>
      <c r="P505" s="3">
        <f t="shared" ca="1" si="118"/>
        <v>2400</v>
      </c>
      <c r="Q505" s="3" t="str">
        <f t="shared" ca="1" si="110"/>
        <v>chr</v>
      </c>
      <c r="R505" s="3">
        <f t="shared" ca="1" si="111"/>
        <v>5</v>
      </c>
      <c r="S505" s="3" t="str">
        <f t="shared" ca="1" si="95"/>
        <v>Z</v>
      </c>
      <c r="T505" s="3">
        <f t="shared" ca="1" si="112"/>
        <v>55</v>
      </c>
      <c r="U505" s="3">
        <f t="shared" ca="1" si="119"/>
        <v>55</v>
      </c>
      <c r="V505" s="3">
        <f t="shared" ca="1" si="96"/>
        <v>55</v>
      </c>
      <c r="W505" s="3" t="str">
        <f t="shared" ca="1" si="97"/>
        <v>G</v>
      </c>
      <c r="X505" s="3">
        <f t="shared" ca="1" si="113"/>
        <v>4</v>
      </c>
      <c r="Y505" s="55" t="str">
        <f t="shared" ca="1" si="98"/>
        <v>o5g4</v>
      </c>
      <c r="Z505" s="3">
        <f t="shared" ca="1" si="99"/>
        <v>5517</v>
      </c>
      <c r="AA505" s="76"/>
      <c r="AB505" s="77" t="str">
        <f t="shared" ca="1" si="128"/>
        <v/>
      </c>
      <c r="AC505" s="77" t="str">
        <f t="shared" ca="1" si="129"/>
        <v/>
      </c>
      <c r="AD505" s="77" t="str">
        <f t="shared" ca="1" si="129"/>
        <v/>
      </c>
      <c r="AE505" s="77" t="str">
        <f t="shared" ca="1" si="129"/>
        <v/>
      </c>
      <c r="AF505" s="77" t="str">
        <f t="shared" ca="1" si="129"/>
        <v/>
      </c>
      <c r="AG505" s="77" t="str">
        <f t="shared" ca="1" si="129"/>
        <v/>
      </c>
      <c r="AH505" s="76"/>
      <c r="AI505" s="3" t="str">
        <f t="shared" ca="1" si="131"/>
        <v/>
      </c>
      <c r="AJ505" s="3" t="str">
        <f t="shared" ca="1" si="131"/>
        <v/>
      </c>
      <c r="AK505" s="3" t="str">
        <f t="shared" ca="1" si="131"/>
        <v/>
      </c>
      <c r="AL505" s="3" t="str">
        <f t="shared" ca="1" si="131"/>
        <v/>
      </c>
      <c r="AM505" s="3" t="str">
        <f t="shared" ca="1" si="131"/>
        <v/>
      </c>
      <c r="AN505" s="3" t="str">
        <f t="shared" ca="1" si="131"/>
        <v/>
      </c>
      <c r="AO505" s="3" t="str">
        <f t="shared" ca="1" si="131"/>
        <v/>
      </c>
      <c r="AP505" s="3" t="str">
        <f t="shared" ca="1" si="131"/>
        <v/>
      </c>
      <c r="AQ505" s="106"/>
      <c r="AR505" s="3" t="str">
        <f t="shared" ca="1" si="130"/>
        <v/>
      </c>
      <c r="AS505" s="3" t="str">
        <f t="shared" ca="1" si="130"/>
        <v/>
      </c>
      <c r="AT505" s="3" t="str">
        <f t="shared" ca="1" si="130"/>
        <v/>
      </c>
      <c r="AU505" s="3" t="str">
        <f t="shared" ca="1" si="130"/>
        <v/>
      </c>
      <c r="AV505" s="3" t="str">
        <f t="shared" ca="1" si="130"/>
        <v/>
      </c>
      <c r="AW505" s="3" t="str">
        <f t="shared" ca="1" si="130"/>
        <v/>
      </c>
      <c r="AX505" s="3" t="str">
        <f t="shared" ca="1" si="130"/>
        <v/>
      </c>
      <c r="AY505" s="3" t="str">
        <f t="shared" ca="1" si="130"/>
        <v/>
      </c>
      <c r="AZ505" s="3"/>
      <c r="BA505" s="22" t="s">
        <v>28</v>
      </c>
      <c r="BB505" s="24">
        <v>4</v>
      </c>
      <c r="BC505" s="84" t="s">
        <v>10</v>
      </c>
      <c r="BD505" s="84" t="s">
        <v>15</v>
      </c>
      <c r="BE505" s="84" t="s">
        <v>78</v>
      </c>
      <c r="BF505" s="84" t="s">
        <v>12</v>
      </c>
      <c r="BG505" s="23" t="s">
        <v>82</v>
      </c>
      <c r="BH505" s="1"/>
    </row>
    <row r="506" spans="1:60" s="6" customFormat="1">
      <c r="A506" s="1">
        <v>50</v>
      </c>
      <c r="B506" s="3">
        <f t="shared" ca="1" si="103"/>
        <v>8</v>
      </c>
      <c r="C506" s="1"/>
      <c r="D506" s="3">
        <f t="shared" ca="1" si="91"/>
        <v>8</v>
      </c>
      <c r="E506" s="3" t="str">
        <f t="shared" ca="1" si="127"/>
        <v>o5g</v>
      </c>
      <c r="F506" s="6">
        <f t="shared" ca="1" si="104"/>
        <v>106</v>
      </c>
      <c r="G506" s="54" t="str">
        <f t="shared" ca="1" si="105"/>
        <v/>
      </c>
      <c r="H506" s="2"/>
      <c r="I506" s="3">
        <f t="shared" ca="1" si="121"/>
        <v>5</v>
      </c>
      <c r="J506" s="3"/>
      <c r="K506" s="3">
        <f t="shared" ca="1" si="106"/>
        <v>5</v>
      </c>
      <c r="L506" s="3" t="str">
        <f t="shared" ca="1" si="107"/>
        <v>4</v>
      </c>
      <c r="M506" s="10" t="str">
        <f t="shared" ca="1" si="94"/>
        <v>o5g4</v>
      </c>
      <c r="N506" s="29" t="str">
        <f t="shared" ca="1" si="108"/>
        <v>o5g4</v>
      </c>
      <c r="O506" s="5">
        <f t="shared" ca="1" si="123"/>
        <v>960</v>
      </c>
      <c r="P506" s="3">
        <f t="shared" ca="1" si="118"/>
        <v>3360</v>
      </c>
      <c r="Q506" s="3" t="str">
        <f t="shared" ca="1" si="110"/>
        <v/>
      </c>
      <c r="R506" s="3" t="str">
        <f t="shared" ca="1" si="111"/>
        <v/>
      </c>
      <c r="S506" s="3" t="str">
        <f t="shared" ca="1" si="95"/>
        <v>Z</v>
      </c>
      <c r="T506" s="3">
        <f t="shared" ca="1" si="112"/>
        <v>55</v>
      </c>
      <c r="U506" s="3" t="str">
        <f t="shared" ca="1" si="119"/>
        <v/>
      </c>
      <c r="V506" s="3">
        <f t="shared" ca="1" si="96"/>
        <v>55</v>
      </c>
      <c r="W506" s="3" t="str">
        <f t="shared" ca="1" si="97"/>
        <v/>
      </c>
      <c r="X506" s="3" t="str">
        <f t="shared" ca="1" si="113"/>
        <v/>
      </c>
      <c r="Y506" s="55" t="str">
        <f t="shared" ca="1" si="98"/>
        <v>o5g4</v>
      </c>
      <c r="Z506" s="3">
        <f t="shared" ca="1" si="99"/>
        <v>5542</v>
      </c>
      <c r="AA506" s="76"/>
      <c r="AB506" s="77" t="str">
        <f t="shared" ca="1" si="128"/>
        <v/>
      </c>
      <c r="AC506" s="77" t="str">
        <f t="shared" ca="1" si="129"/>
        <v/>
      </c>
      <c r="AD506" s="77" t="str">
        <f t="shared" ca="1" si="129"/>
        <v/>
      </c>
      <c r="AE506" s="77" t="str">
        <f t="shared" ca="1" si="129"/>
        <v/>
      </c>
      <c r="AF506" s="77" t="str">
        <f t="shared" ca="1" si="129"/>
        <v/>
      </c>
      <c r="AG506" s="77" t="str">
        <f t="shared" ca="1" si="129"/>
        <v/>
      </c>
      <c r="AH506" s="76"/>
      <c r="AI506" s="3" t="str">
        <f t="shared" ca="1" si="131"/>
        <v/>
      </c>
      <c r="AJ506" s="3" t="str">
        <f t="shared" ca="1" si="131"/>
        <v/>
      </c>
      <c r="AK506" s="3" t="str">
        <f t="shared" ca="1" si="131"/>
        <v/>
      </c>
      <c r="AL506" s="3" t="str">
        <f t="shared" ca="1" si="131"/>
        <v/>
      </c>
      <c r="AM506" s="3" t="str">
        <f t="shared" ca="1" si="131"/>
        <v/>
      </c>
      <c r="AN506" s="3" t="str">
        <f t="shared" ca="1" si="131"/>
        <v/>
      </c>
      <c r="AO506" s="3" t="str">
        <f t="shared" ca="1" si="131"/>
        <v/>
      </c>
      <c r="AP506" s="3" t="str">
        <f t="shared" ca="1" si="131"/>
        <v/>
      </c>
      <c r="AQ506" s="106"/>
      <c r="AR506" s="3" t="str">
        <f t="shared" ca="1" si="130"/>
        <v/>
      </c>
      <c r="AS506" s="3" t="str">
        <f t="shared" ca="1" si="130"/>
        <v/>
      </c>
      <c r="AT506" s="3" t="str">
        <f t="shared" ca="1" si="130"/>
        <v/>
      </c>
      <c r="AU506" s="3" t="str">
        <f t="shared" ca="1" si="130"/>
        <v/>
      </c>
      <c r="AV506" s="3" t="str">
        <f t="shared" ca="1" si="130"/>
        <v/>
      </c>
      <c r="AW506" s="3" t="str">
        <f t="shared" ca="1" si="130"/>
        <v/>
      </c>
      <c r="AX506" s="3" t="str">
        <f t="shared" ca="1" si="130"/>
        <v/>
      </c>
      <c r="AY506" s="3" t="str">
        <f t="shared" ca="1" si="130"/>
        <v/>
      </c>
      <c r="AZ506" s="3"/>
      <c r="BA506" s="22" t="s">
        <v>29</v>
      </c>
      <c r="BB506" s="24">
        <v>5</v>
      </c>
      <c r="BC506" s="84" t="s">
        <v>11</v>
      </c>
      <c r="BD506" s="84" t="s">
        <v>77</v>
      </c>
      <c r="BE506" s="84" t="s">
        <v>79</v>
      </c>
      <c r="BF506" s="84" t="s">
        <v>13</v>
      </c>
      <c r="BG506" s="23" t="s">
        <v>84</v>
      </c>
      <c r="BH506" s="1"/>
    </row>
    <row r="507" spans="1:60" s="6" customFormat="1">
      <c r="A507" s="1">
        <v>51</v>
      </c>
      <c r="B507" s="3">
        <f t="shared" ca="1" si="103"/>
        <v>11</v>
      </c>
      <c r="C507" s="1"/>
      <c r="D507" s="3">
        <f t="shared" ca="1" si="91"/>
        <v>11</v>
      </c>
      <c r="E507" s="3" t="str">
        <f t="shared" ca="1" si="127"/>
        <v>o6c</v>
      </c>
      <c r="F507" s="6">
        <f t="shared" ca="1" si="104"/>
        <v>115</v>
      </c>
      <c r="G507" s="54" t="str">
        <f t="shared" ca="1" si="105"/>
        <v/>
      </c>
      <c r="H507" s="2"/>
      <c r="I507" s="3">
        <f t="shared" ca="1" si="121"/>
        <v>2</v>
      </c>
      <c r="J507" s="3"/>
      <c r="K507" s="3">
        <f t="shared" ca="1" si="106"/>
        <v>2</v>
      </c>
      <c r="L507" s="3" t="str">
        <f t="shared" ca="1" si="107"/>
        <v>4^8</v>
      </c>
      <c r="M507" s="10" t="str">
        <f t="shared" ca="1" si="94"/>
        <v>o6c4^8</v>
      </c>
      <c r="N507" s="29" t="str">
        <f t="shared" ca="1" si="108"/>
        <v>o6c4^8</v>
      </c>
      <c r="O507" s="5">
        <f t="shared" ca="1" si="123"/>
        <v>1440</v>
      </c>
      <c r="P507" s="3">
        <f t="shared" ca="1" si="118"/>
        <v>0</v>
      </c>
      <c r="Q507" s="3" t="str">
        <f t="shared" ca="1" si="110"/>
        <v>chr</v>
      </c>
      <c r="R507" s="3">
        <f t="shared" ca="1" si="111"/>
        <v>2</v>
      </c>
      <c r="S507" s="3" t="str">
        <f t="shared" ca="1" si="95"/>
        <v/>
      </c>
      <c r="T507" s="3" t="str">
        <f t="shared" ca="1" si="112"/>
        <v/>
      </c>
      <c r="U507" s="3">
        <f t="shared" ca="1" si="119"/>
        <v>38</v>
      </c>
      <c r="V507" s="3">
        <f t="shared" ca="1" si="96"/>
        <v>38</v>
      </c>
      <c r="W507" s="3" t="str">
        <f t="shared" ca="1" si="97"/>
        <v>Dm</v>
      </c>
      <c r="X507" s="3">
        <f t="shared" ca="1" si="113"/>
        <v>3</v>
      </c>
      <c r="Y507" s="55" t="str">
        <f t="shared" ca="1" si="98"/>
        <v>o5d4^8</v>
      </c>
      <c r="Z507" s="3">
        <f t="shared" ca="1" si="99"/>
        <v>3845</v>
      </c>
      <c r="AA507" s="76"/>
      <c r="AB507" s="77" t="str">
        <f t="shared" ca="1" si="128"/>
        <v>q80v80Dm(4)</v>
      </c>
      <c r="AC507" s="77" t="str">
        <f t="shared" ca="1" si="129"/>
        <v>q100v70Dm(4)</v>
      </c>
      <c r="AD507" s="77" t="str">
        <f t="shared" ca="1" si="129"/>
        <v>q80v0Dm(8)</v>
      </c>
      <c r="AE507" s="77" t="str">
        <f t="shared" ca="1" si="129"/>
        <v>q40v70Dm(8)</v>
      </c>
      <c r="AF507" s="77" t="str">
        <f t="shared" ca="1" si="129"/>
        <v>q40v0Dm(8)</v>
      </c>
      <c r="AG507" s="77" t="str">
        <f t="shared" ca="1" si="129"/>
        <v>q40v60Dm(8)</v>
      </c>
      <c r="AH507" s="76"/>
      <c r="AI507" s="3" t="str">
        <f t="shared" ca="1" si="131"/>
        <v>v80o3d8</v>
      </c>
      <c r="AJ507" s="3" t="str">
        <f t="shared" ca="1" si="131"/>
        <v>v70o3d8</v>
      </c>
      <c r="AK507" s="3" t="str">
        <f t="shared" ca="1" si="131"/>
        <v>v70o3f8</v>
      </c>
      <c r="AL507" s="3" t="str">
        <f t="shared" ca="1" si="131"/>
        <v>v70o3a8</v>
      </c>
      <c r="AM507" s="3" t="str">
        <f t="shared" ca="1" si="131"/>
        <v>v80o3a8</v>
      </c>
      <c r="AN507" s="3" t="str">
        <f t="shared" ca="1" si="131"/>
        <v>v70o3f8</v>
      </c>
      <c r="AO507" s="3" t="str">
        <f t="shared" ca="1" si="131"/>
        <v>v70o3f8</v>
      </c>
      <c r="AP507" s="3" t="str">
        <f t="shared" ca="1" si="131"/>
        <v>v70o3d8</v>
      </c>
      <c r="AQ507" s="106"/>
      <c r="AR507" s="3" t="str">
        <f t="shared" ca="1" si="130"/>
        <v>v0o5a8</v>
      </c>
      <c r="AS507" s="3" t="str">
        <f t="shared" ca="1" si="130"/>
        <v>v0o6d8</v>
      </c>
      <c r="AT507" s="3" t="str">
        <f t="shared" ca="1" si="130"/>
        <v>v0o6f8</v>
      </c>
      <c r="AU507" s="3" t="str">
        <f t="shared" ca="1" si="130"/>
        <v>v0o6a8</v>
      </c>
      <c r="AV507" s="3" t="str">
        <f t="shared" ca="1" si="130"/>
        <v>v0o6f8</v>
      </c>
      <c r="AW507" s="3" t="str">
        <f t="shared" ca="1" si="130"/>
        <v>v70o6f8</v>
      </c>
      <c r="AX507" s="3" t="str">
        <f t="shared" ca="1" si="130"/>
        <v>v70o6c8</v>
      </c>
      <c r="AY507" s="3" t="str">
        <f t="shared" ca="1" si="130"/>
        <v>v0o6d8</v>
      </c>
      <c r="AZ507" s="3"/>
      <c r="BA507" s="22" t="s">
        <v>30</v>
      </c>
      <c r="BB507" s="24">
        <v>6</v>
      </c>
      <c r="BC507" s="84" t="s">
        <v>10</v>
      </c>
      <c r="BD507" s="84" t="s">
        <v>78</v>
      </c>
      <c r="BE507" s="84" t="s">
        <v>12</v>
      </c>
      <c r="BF507" s="84" t="s">
        <v>14</v>
      </c>
      <c r="BG507" s="23" t="s">
        <v>36</v>
      </c>
      <c r="BH507" s="1"/>
    </row>
    <row r="508" spans="1:60" s="6" customFormat="1">
      <c r="A508" s="1">
        <v>52</v>
      </c>
      <c r="B508" s="3">
        <f t="shared" ca="1" si="103"/>
        <v>8</v>
      </c>
      <c r="C508" s="1"/>
      <c r="D508" s="3">
        <f t="shared" ca="1" si="91"/>
        <v>8</v>
      </c>
      <c r="E508" s="3" t="str">
        <f t="shared" ca="1" si="127"/>
        <v>o5g</v>
      </c>
      <c r="F508" s="6">
        <f t="shared" ca="1" si="104"/>
        <v>107</v>
      </c>
      <c r="G508" s="54" t="str">
        <f t="shared" ca="1" si="105"/>
        <v/>
      </c>
      <c r="H508" s="2"/>
      <c r="I508" s="3">
        <f t="shared" ca="1" si="121"/>
        <v>5</v>
      </c>
      <c r="J508" s="3"/>
      <c r="K508" s="3">
        <f t="shared" ca="1" si="106"/>
        <v>5</v>
      </c>
      <c r="L508" s="3" t="str">
        <f t="shared" ca="1" si="107"/>
        <v>4</v>
      </c>
      <c r="M508" s="10" t="str">
        <f t="shared" ca="1" si="94"/>
        <v>o5g4</v>
      </c>
      <c r="N508" s="29" t="str">
        <f t="shared" ca="1" si="108"/>
        <v>o5g4</v>
      </c>
      <c r="O508" s="5">
        <f t="shared" ca="1" si="123"/>
        <v>960</v>
      </c>
      <c r="P508" s="3">
        <f t="shared" ca="1" si="118"/>
        <v>960</v>
      </c>
      <c r="Q508" s="3" t="str">
        <f t="shared" ca="1" si="110"/>
        <v>chr</v>
      </c>
      <c r="R508" s="3">
        <f t="shared" ca="1" si="111"/>
        <v>2</v>
      </c>
      <c r="S508" s="3" t="str">
        <f t="shared" ca="1" si="95"/>
        <v>Z</v>
      </c>
      <c r="T508" s="3">
        <f t="shared" ca="1" si="112"/>
        <v>38</v>
      </c>
      <c r="U508" s="3">
        <f t="shared" ca="1" si="119"/>
        <v>38</v>
      </c>
      <c r="V508" s="3">
        <f t="shared" ca="1" si="96"/>
        <v>38</v>
      </c>
      <c r="W508" s="3" t="str">
        <f t="shared" ca="1" si="97"/>
        <v>Dm</v>
      </c>
      <c r="X508" s="3">
        <f t="shared" ca="1" si="113"/>
        <v>4</v>
      </c>
      <c r="Y508" s="55" t="str">
        <f t="shared" ca="1" si="98"/>
        <v>o5f4</v>
      </c>
      <c r="Z508" s="3">
        <f t="shared" ca="1" si="99"/>
        <v>3815</v>
      </c>
      <c r="AA508" s="76"/>
      <c r="AB508" s="77" t="str">
        <f t="shared" ca="1" si="128"/>
        <v/>
      </c>
      <c r="AC508" s="77" t="str">
        <f t="shared" ca="1" si="129"/>
        <v/>
      </c>
      <c r="AD508" s="77" t="str">
        <f t="shared" ca="1" si="129"/>
        <v/>
      </c>
      <c r="AE508" s="77" t="str">
        <f t="shared" ca="1" si="129"/>
        <v/>
      </c>
      <c r="AF508" s="77" t="str">
        <f t="shared" ca="1" si="129"/>
        <v/>
      </c>
      <c r="AG508" s="77" t="str">
        <f t="shared" ca="1" si="129"/>
        <v/>
      </c>
      <c r="AH508" s="76"/>
      <c r="AI508" s="3" t="str">
        <f t="shared" ref="AI508:AP517" ca="1" si="132">IF($P508=0,"v"&amp;AI$455&amp;VLOOKUP($R508,$BB$490:$BG$496,AI$454)&amp;$AI$453,"")</f>
        <v/>
      </c>
      <c r="AJ508" s="3" t="str">
        <f t="shared" ca="1" si="132"/>
        <v/>
      </c>
      <c r="AK508" s="3" t="str">
        <f t="shared" ca="1" si="132"/>
        <v/>
      </c>
      <c r="AL508" s="3" t="str">
        <f t="shared" ca="1" si="132"/>
        <v/>
      </c>
      <c r="AM508" s="3" t="str">
        <f t="shared" ca="1" si="132"/>
        <v/>
      </c>
      <c r="AN508" s="3" t="str">
        <f t="shared" ca="1" si="132"/>
        <v/>
      </c>
      <c r="AO508" s="3" t="str">
        <f t="shared" ca="1" si="132"/>
        <v/>
      </c>
      <c r="AP508" s="3" t="str">
        <f t="shared" ca="1" si="132"/>
        <v/>
      </c>
      <c r="AQ508" s="106"/>
      <c r="AR508" s="3" t="str">
        <f t="shared" ca="1" si="130"/>
        <v/>
      </c>
      <c r="AS508" s="3" t="str">
        <f t="shared" ca="1" si="130"/>
        <v/>
      </c>
      <c r="AT508" s="3" t="str">
        <f t="shared" ca="1" si="130"/>
        <v/>
      </c>
      <c r="AU508" s="3" t="str">
        <f t="shared" ca="1" si="130"/>
        <v/>
      </c>
      <c r="AV508" s="3" t="str">
        <f t="shared" ca="1" si="130"/>
        <v/>
      </c>
      <c r="AW508" s="3" t="str">
        <f t="shared" ca="1" si="130"/>
        <v/>
      </c>
      <c r="AX508" s="3" t="str">
        <f t="shared" ca="1" si="130"/>
        <v/>
      </c>
      <c r="AY508" s="3" t="str">
        <f t="shared" ca="1" si="130"/>
        <v/>
      </c>
      <c r="AZ508" s="3"/>
      <c r="BA508" s="22" t="s">
        <v>31</v>
      </c>
      <c r="BB508" s="24">
        <v>7</v>
      </c>
      <c r="BC508" s="84" t="s">
        <v>11</v>
      </c>
      <c r="BD508" s="84" t="s">
        <v>79</v>
      </c>
      <c r="BE508" s="84" t="s">
        <v>13</v>
      </c>
      <c r="BF508" s="84" t="s">
        <v>15</v>
      </c>
      <c r="BG508" s="23" t="s">
        <v>37</v>
      </c>
      <c r="BH508" s="1"/>
    </row>
    <row r="509" spans="1:60" s="6" customFormat="1">
      <c r="A509" s="1">
        <v>53</v>
      </c>
      <c r="B509" s="3">
        <f t="shared" ca="1" si="103"/>
        <v>12</v>
      </c>
      <c r="C509" s="1"/>
      <c r="D509" s="3">
        <f t="shared" ca="1" si="91"/>
        <v>12</v>
      </c>
      <c r="E509" s="3" t="str">
        <f t="shared" ca="1" si="127"/>
        <v>o6d</v>
      </c>
      <c r="F509" s="6">
        <f t="shared" ca="1" si="104"/>
        <v>113</v>
      </c>
      <c r="G509" s="54" t="str">
        <f t="shared" ca="1" si="105"/>
        <v>r</v>
      </c>
      <c r="H509" s="2"/>
      <c r="I509" s="3">
        <f t="shared" ca="1" si="121"/>
        <v>1</v>
      </c>
      <c r="J509" s="3"/>
      <c r="K509" s="3">
        <f t="shared" ca="1" si="106"/>
        <v>1</v>
      </c>
      <c r="L509" s="3">
        <f t="shared" ca="1" si="107"/>
        <v>2</v>
      </c>
      <c r="M509" s="10" t="str">
        <f t="shared" ca="1" si="94"/>
        <v>r2</v>
      </c>
      <c r="N509" s="29" t="str">
        <f t="shared" ca="1" si="108"/>
        <v>o6d2</v>
      </c>
      <c r="O509" s="5">
        <f t="shared" ca="1" si="123"/>
        <v>1920</v>
      </c>
      <c r="P509" s="3">
        <f t="shared" ca="1" si="118"/>
        <v>2880</v>
      </c>
      <c r="Q509" s="3" t="str">
        <f t="shared" ca="1" si="110"/>
        <v/>
      </c>
      <c r="R509" s="3" t="str">
        <f t="shared" ca="1" si="111"/>
        <v/>
      </c>
      <c r="S509" s="3" t="str">
        <f t="shared" ca="1" si="95"/>
        <v>Z</v>
      </c>
      <c r="T509" s="3">
        <f t="shared" ca="1" si="112"/>
        <v>38</v>
      </c>
      <c r="U509" s="3">
        <f t="shared" ca="1" si="119"/>
        <v>38</v>
      </c>
      <c r="V509" s="3">
        <f t="shared" ca="1" si="96"/>
        <v>38</v>
      </c>
      <c r="W509" s="3" t="str">
        <f t="shared" ca="1" si="97"/>
        <v/>
      </c>
      <c r="X509" s="3" t="str">
        <f t="shared" ca="1" si="113"/>
        <v/>
      </c>
      <c r="Y509" s="55" t="str">
        <f t="shared" ca="1" si="98"/>
        <v>r2</v>
      </c>
      <c r="Z509" s="3">
        <f t="shared" ca="1" si="99"/>
        <v>3804</v>
      </c>
      <c r="AA509" s="76"/>
      <c r="AB509" s="77" t="str">
        <f t="shared" ca="1" si="128"/>
        <v/>
      </c>
      <c r="AC509" s="77" t="str">
        <f t="shared" ca="1" si="129"/>
        <v/>
      </c>
      <c r="AD509" s="77" t="str">
        <f t="shared" ca="1" si="129"/>
        <v/>
      </c>
      <c r="AE509" s="77" t="str">
        <f t="shared" ca="1" si="129"/>
        <v/>
      </c>
      <c r="AF509" s="77" t="str">
        <f t="shared" ca="1" si="129"/>
        <v/>
      </c>
      <c r="AG509" s="77" t="str">
        <f t="shared" ca="1" si="129"/>
        <v/>
      </c>
      <c r="AH509" s="76"/>
      <c r="AI509" s="3" t="str">
        <f t="shared" ca="1" si="132"/>
        <v/>
      </c>
      <c r="AJ509" s="3" t="str">
        <f t="shared" ca="1" si="132"/>
        <v/>
      </c>
      <c r="AK509" s="3" t="str">
        <f t="shared" ca="1" si="132"/>
        <v/>
      </c>
      <c r="AL509" s="3" t="str">
        <f t="shared" ca="1" si="132"/>
        <v/>
      </c>
      <c r="AM509" s="3" t="str">
        <f t="shared" ca="1" si="132"/>
        <v/>
      </c>
      <c r="AN509" s="3" t="str">
        <f t="shared" ca="1" si="132"/>
        <v/>
      </c>
      <c r="AO509" s="3" t="str">
        <f t="shared" ca="1" si="132"/>
        <v/>
      </c>
      <c r="AP509" s="3" t="str">
        <f t="shared" ca="1" si="132"/>
        <v/>
      </c>
      <c r="AQ509" s="106"/>
      <c r="AR509" s="3" t="str">
        <f t="shared" ca="1" si="130"/>
        <v/>
      </c>
      <c r="AS509" s="3" t="str">
        <f t="shared" ca="1" si="130"/>
        <v/>
      </c>
      <c r="AT509" s="3" t="str">
        <f t="shared" ca="1" si="130"/>
        <v/>
      </c>
      <c r="AU509" s="3" t="str">
        <f t="shared" ca="1" si="130"/>
        <v/>
      </c>
      <c r="AV509" s="3" t="str">
        <f t="shared" ca="1" si="130"/>
        <v/>
      </c>
      <c r="AW509" s="3" t="str">
        <f t="shared" ca="1" si="130"/>
        <v/>
      </c>
      <c r="AX509" s="3" t="str">
        <f t="shared" ca="1" si="130"/>
        <v/>
      </c>
      <c r="AY509" s="3" t="str">
        <f t="shared" ca="1" si="130"/>
        <v/>
      </c>
      <c r="AZ509" s="3"/>
      <c r="BG509" s="1"/>
      <c r="BH509" s="1"/>
    </row>
    <row r="510" spans="1:60" s="6" customFormat="1">
      <c r="A510" s="1">
        <v>54</v>
      </c>
      <c r="B510" s="3">
        <f t="shared" ca="1" si="103"/>
        <v>5</v>
      </c>
      <c r="C510" s="1"/>
      <c r="D510" s="3">
        <f t="shared" ca="1" si="91"/>
        <v>5</v>
      </c>
      <c r="E510" s="3" t="str">
        <f t="shared" ca="1" si="127"/>
        <v>o5d</v>
      </c>
      <c r="F510" s="6">
        <f t="shared" ca="1" si="104"/>
        <v>102</v>
      </c>
      <c r="G510" s="54" t="str">
        <f t="shared" ca="1" si="105"/>
        <v>r</v>
      </c>
      <c r="H510" s="2"/>
      <c r="I510" s="3">
        <f t="shared" ca="1" si="121"/>
        <v>5</v>
      </c>
      <c r="J510" s="3"/>
      <c r="K510" s="3">
        <f t="shared" ca="1" si="106"/>
        <v>5</v>
      </c>
      <c r="L510" s="3" t="str">
        <f t="shared" ca="1" si="107"/>
        <v>4</v>
      </c>
      <c r="M510" s="10" t="str">
        <f t="shared" ca="1" si="94"/>
        <v>r4</v>
      </c>
      <c r="N510" s="29" t="str">
        <f t="shared" ca="1" si="108"/>
        <v>o5d4</v>
      </c>
      <c r="O510" s="5">
        <f t="shared" ca="1" si="123"/>
        <v>960</v>
      </c>
      <c r="P510" s="3">
        <f t="shared" ca="1" si="118"/>
        <v>3840</v>
      </c>
      <c r="Q510" s="3" t="str">
        <f t="shared" ca="1" si="110"/>
        <v/>
      </c>
      <c r="R510" s="3" t="str">
        <f t="shared" ca="1" si="111"/>
        <v/>
      </c>
      <c r="S510" s="3" t="str">
        <f t="shared" ca="1" si="95"/>
        <v>Z</v>
      </c>
      <c r="T510" s="3">
        <f t="shared" ca="1" si="112"/>
        <v>38</v>
      </c>
      <c r="U510" s="3" t="str">
        <f t="shared" ca="1" si="119"/>
        <v/>
      </c>
      <c r="V510" s="3">
        <f t="shared" ca="1" si="96"/>
        <v>38</v>
      </c>
      <c r="W510" s="3" t="str">
        <f t="shared" ca="1" si="97"/>
        <v/>
      </c>
      <c r="X510" s="3" t="str">
        <f t="shared" ca="1" si="113"/>
        <v/>
      </c>
      <c r="Y510" s="55" t="str">
        <f t="shared" ca="1" si="98"/>
        <v>r4</v>
      </c>
      <c r="Z510" s="3">
        <f t="shared" ca="1" si="99"/>
        <v>3806</v>
      </c>
      <c r="AA510" s="76"/>
      <c r="AB510" s="77" t="str">
        <f t="shared" ca="1" si="128"/>
        <v/>
      </c>
      <c r="AC510" s="77" t="str">
        <f t="shared" ca="1" si="129"/>
        <v/>
      </c>
      <c r="AD510" s="77" t="str">
        <f t="shared" ca="1" si="129"/>
        <v/>
      </c>
      <c r="AE510" s="77" t="str">
        <f t="shared" ca="1" si="129"/>
        <v/>
      </c>
      <c r="AF510" s="77" t="str">
        <f t="shared" ca="1" si="129"/>
        <v/>
      </c>
      <c r="AG510" s="77" t="str">
        <f t="shared" ca="1" si="129"/>
        <v/>
      </c>
      <c r="AH510" s="76"/>
      <c r="AI510" s="3" t="str">
        <f t="shared" ca="1" si="132"/>
        <v/>
      </c>
      <c r="AJ510" s="3" t="str">
        <f t="shared" ca="1" si="132"/>
        <v/>
      </c>
      <c r="AK510" s="3" t="str">
        <f t="shared" ca="1" si="132"/>
        <v/>
      </c>
      <c r="AL510" s="3" t="str">
        <f t="shared" ca="1" si="132"/>
        <v/>
      </c>
      <c r="AM510" s="3" t="str">
        <f t="shared" ca="1" si="132"/>
        <v/>
      </c>
      <c r="AN510" s="3" t="str">
        <f t="shared" ca="1" si="132"/>
        <v/>
      </c>
      <c r="AO510" s="3" t="str">
        <f t="shared" ca="1" si="132"/>
        <v/>
      </c>
      <c r="AP510" s="3" t="str">
        <f t="shared" ca="1" si="132"/>
        <v/>
      </c>
      <c r="AQ510" s="106"/>
      <c r="AR510" s="3" t="str">
        <f t="shared" ca="1" si="130"/>
        <v/>
      </c>
      <c r="AS510" s="3" t="str">
        <f t="shared" ca="1" si="130"/>
        <v/>
      </c>
      <c r="AT510" s="3" t="str">
        <f t="shared" ca="1" si="130"/>
        <v/>
      </c>
      <c r="AU510" s="3" t="str">
        <f t="shared" ca="1" si="130"/>
        <v/>
      </c>
      <c r="AV510" s="3" t="str">
        <f t="shared" ca="1" si="130"/>
        <v/>
      </c>
      <c r="AW510" s="3" t="str">
        <f t="shared" ca="1" si="130"/>
        <v/>
      </c>
      <c r="AX510" s="3" t="str">
        <f t="shared" ca="1" si="130"/>
        <v/>
      </c>
      <c r="AY510" s="3" t="str">
        <f t="shared" ca="1" si="130"/>
        <v/>
      </c>
      <c r="AZ510" s="3"/>
      <c r="BG510" s="1"/>
      <c r="BH510" s="1"/>
    </row>
    <row r="511" spans="1:60" s="6" customFormat="1">
      <c r="A511" s="1">
        <v>55</v>
      </c>
      <c r="B511" s="3">
        <f t="shared" ca="1" si="103"/>
        <v>7</v>
      </c>
      <c r="C511" s="1"/>
      <c r="D511" s="3">
        <f t="shared" ca="1" si="91"/>
        <v>7</v>
      </c>
      <c r="E511" s="3" t="str">
        <f t="shared" ca="1" si="127"/>
        <v>o5f</v>
      </c>
      <c r="F511" s="6">
        <f t="shared" ca="1" si="104"/>
        <v>114</v>
      </c>
      <c r="G511" s="54" t="str">
        <f t="shared" ca="1" si="105"/>
        <v/>
      </c>
      <c r="H511" s="2"/>
      <c r="I511" s="3">
        <f t="shared" ca="1" si="121"/>
        <v>5</v>
      </c>
      <c r="J511" s="3"/>
      <c r="K511" s="3">
        <f t="shared" ca="1" si="106"/>
        <v>5</v>
      </c>
      <c r="L511" s="3" t="str">
        <f t="shared" ca="1" si="107"/>
        <v>4</v>
      </c>
      <c r="M511" s="10" t="str">
        <f t="shared" ca="1" si="94"/>
        <v>o5f4</v>
      </c>
      <c r="N511" s="29" t="str">
        <f t="shared" ca="1" si="108"/>
        <v>o5f4</v>
      </c>
      <c r="O511" s="5">
        <f t="shared" ca="1" si="123"/>
        <v>960</v>
      </c>
      <c r="P511" s="3">
        <f t="shared" ca="1" si="118"/>
        <v>0</v>
      </c>
      <c r="Q511" s="3" t="str">
        <f t="shared" ca="1" si="110"/>
        <v>chr</v>
      </c>
      <c r="R511" s="3">
        <f t="shared" ca="1" si="111"/>
        <v>3</v>
      </c>
      <c r="S511" s="3" t="str">
        <f t="shared" ca="1" si="95"/>
        <v/>
      </c>
      <c r="T511" s="3" t="str">
        <f t="shared" ca="1" si="112"/>
        <v/>
      </c>
      <c r="U511" s="3">
        <f t="shared" ca="1" si="119"/>
        <v>43</v>
      </c>
      <c r="V511" s="3">
        <f t="shared" ca="1" si="96"/>
        <v>43</v>
      </c>
      <c r="W511" s="3" t="str">
        <f t="shared" ca="1" si="97"/>
        <v>Em</v>
      </c>
      <c r="X511" s="3">
        <f t="shared" ca="1" si="113"/>
        <v>5</v>
      </c>
      <c r="Y511" s="55" t="str">
        <f t="shared" ca="1" si="98"/>
        <v>o5b4</v>
      </c>
      <c r="Z511" s="3">
        <f t="shared" ca="1" si="99"/>
        <v>4316</v>
      </c>
      <c r="AA511" s="76"/>
      <c r="AB511" s="77" t="str">
        <f t="shared" ca="1" si="128"/>
        <v>q80v80Em(4)</v>
      </c>
      <c r="AC511" s="77" t="str">
        <f t="shared" ca="1" si="129"/>
        <v>q100v70Em(4)</v>
      </c>
      <c r="AD511" s="77" t="str">
        <f t="shared" ca="1" si="129"/>
        <v>q80v0Em(8)</v>
      </c>
      <c r="AE511" s="77" t="str">
        <f t="shared" ca="1" si="129"/>
        <v>q40v70Em(8)</v>
      </c>
      <c r="AF511" s="77" t="str">
        <f t="shared" ca="1" si="129"/>
        <v>q40v0Em(8)</v>
      </c>
      <c r="AG511" s="77" t="str">
        <f t="shared" ca="1" si="129"/>
        <v>q40v60Em(8)</v>
      </c>
      <c r="AH511" s="76"/>
      <c r="AI511" s="3" t="str">
        <f t="shared" ca="1" si="132"/>
        <v>v80o3e8</v>
      </c>
      <c r="AJ511" s="3" t="str">
        <f t="shared" ca="1" si="132"/>
        <v>v70o3e8</v>
      </c>
      <c r="AK511" s="3" t="str">
        <f t="shared" ca="1" si="132"/>
        <v>v70o3g8</v>
      </c>
      <c r="AL511" s="3" t="str">
        <f t="shared" ca="1" si="132"/>
        <v>v70o3b8</v>
      </c>
      <c r="AM511" s="3" t="str">
        <f t="shared" ca="1" si="132"/>
        <v>v80o3b8</v>
      </c>
      <c r="AN511" s="3" t="str">
        <f t="shared" ca="1" si="132"/>
        <v>v70o3g8</v>
      </c>
      <c r="AO511" s="3" t="str">
        <f t="shared" ca="1" si="132"/>
        <v>v70o3g8</v>
      </c>
      <c r="AP511" s="3" t="str">
        <f t="shared" ca="1" si="132"/>
        <v>v70o3e8</v>
      </c>
      <c r="AQ511" s="106"/>
      <c r="AR511" s="3" t="str">
        <f t="shared" ca="1" si="130"/>
        <v>v0o5b8</v>
      </c>
      <c r="AS511" s="3" t="str">
        <f t="shared" ca="1" si="130"/>
        <v>v0o6e8</v>
      </c>
      <c r="AT511" s="3" t="str">
        <f t="shared" ca="1" si="130"/>
        <v>v0o6g8</v>
      </c>
      <c r="AU511" s="3" t="str">
        <f t="shared" ca="1" si="130"/>
        <v>v0o6b8</v>
      </c>
      <c r="AV511" s="3" t="str">
        <f t="shared" ca="1" si="130"/>
        <v>v0o6g8</v>
      </c>
      <c r="AW511" s="3" t="str">
        <f t="shared" ca="1" si="130"/>
        <v>v70o6g8</v>
      </c>
      <c r="AX511" s="3" t="str">
        <f t="shared" ca="1" si="130"/>
        <v>v70o6d8</v>
      </c>
      <c r="AY511" s="3" t="str">
        <f t="shared" ca="1" si="130"/>
        <v>v0o6e8</v>
      </c>
      <c r="AZ511" s="3"/>
      <c r="BG511" s="1"/>
      <c r="BH511" s="1"/>
    </row>
    <row r="512" spans="1:60" s="6" customFormat="1">
      <c r="A512" s="1">
        <v>56</v>
      </c>
      <c r="B512" s="3">
        <f t="shared" ca="1" si="103"/>
        <v>12</v>
      </c>
      <c r="C512" s="1"/>
      <c r="D512" s="3">
        <f t="shared" ca="1" si="91"/>
        <v>12</v>
      </c>
      <c r="E512" s="3" t="str">
        <f t="shared" ca="1" si="127"/>
        <v>o6d</v>
      </c>
      <c r="F512" s="6">
        <f t="shared" ca="1" si="104"/>
        <v>101</v>
      </c>
      <c r="G512" s="54" t="str">
        <f t="shared" ca="1" si="105"/>
        <v/>
      </c>
      <c r="H512" s="2"/>
      <c r="I512" s="3">
        <f t="shared" ca="1" si="121"/>
        <v>4</v>
      </c>
      <c r="J512" s="3"/>
      <c r="K512" s="3">
        <f t="shared" ca="1" si="106"/>
        <v>4</v>
      </c>
      <c r="L512" s="3">
        <f t="shared" ca="1" si="107"/>
        <v>8</v>
      </c>
      <c r="M512" s="10" t="str">
        <f t="shared" ca="1" si="94"/>
        <v>o6d8</v>
      </c>
      <c r="N512" s="29" t="str">
        <f t="shared" ca="1" si="108"/>
        <v>o6d8</v>
      </c>
      <c r="O512" s="5">
        <f t="shared" ca="1" si="123"/>
        <v>480</v>
      </c>
      <c r="P512" s="3">
        <f t="shared" ca="1" si="118"/>
        <v>480</v>
      </c>
      <c r="Q512" s="3" t="str">
        <f t="shared" ca="1" si="110"/>
        <v>chr</v>
      </c>
      <c r="R512" s="3">
        <f t="shared" ca="1" si="111"/>
        <v>3</v>
      </c>
      <c r="S512" s="3" t="str">
        <f t="shared" ca="1" si="95"/>
        <v>Z</v>
      </c>
      <c r="T512" s="3">
        <f t="shared" ca="1" si="112"/>
        <v>43</v>
      </c>
      <c r="U512" s="3">
        <f t="shared" ca="1" si="119"/>
        <v>43</v>
      </c>
      <c r="V512" s="3">
        <f t="shared" ca="1" si="96"/>
        <v>43</v>
      </c>
      <c r="W512" s="3" t="str">
        <f t="shared" ca="1" si="97"/>
        <v>Em</v>
      </c>
      <c r="X512" s="3">
        <f t="shared" ca="1" si="113"/>
        <v>4</v>
      </c>
      <c r="Y512" s="55" t="str">
        <f t="shared" ca="1" si="98"/>
        <v>o5g8</v>
      </c>
      <c r="Z512" s="3">
        <f t="shared" ca="1" si="99"/>
        <v>4381</v>
      </c>
      <c r="AA512" s="76"/>
      <c r="AB512" s="77" t="str">
        <f t="shared" ca="1" si="128"/>
        <v/>
      </c>
      <c r="AC512" s="77" t="str">
        <f t="shared" ca="1" si="129"/>
        <v/>
      </c>
      <c r="AD512" s="77" t="str">
        <f t="shared" ca="1" si="129"/>
        <v/>
      </c>
      <c r="AE512" s="77" t="str">
        <f t="shared" ca="1" si="129"/>
        <v/>
      </c>
      <c r="AF512" s="77" t="str">
        <f t="shared" ca="1" si="129"/>
        <v/>
      </c>
      <c r="AG512" s="77" t="str">
        <f t="shared" ca="1" si="129"/>
        <v/>
      </c>
      <c r="AH512" s="76"/>
      <c r="AI512" s="3" t="str">
        <f t="shared" ca="1" si="132"/>
        <v/>
      </c>
      <c r="AJ512" s="3" t="str">
        <f t="shared" ca="1" si="132"/>
        <v/>
      </c>
      <c r="AK512" s="3" t="str">
        <f t="shared" ca="1" si="132"/>
        <v/>
      </c>
      <c r="AL512" s="3" t="str">
        <f t="shared" ca="1" si="132"/>
        <v/>
      </c>
      <c r="AM512" s="3" t="str">
        <f t="shared" ca="1" si="132"/>
        <v/>
      </c>
      <c r="AN512" s="3" t="str">
        <f t="shared" ca="1" si="132"/>
        <v/>
      </c>
      <c r="AO512" s="3" t="str">
        <f t="shared" ca="1" si="132"/>
        <v/>
      </c>
      <c r="AP512" s="3" t="str">
        <f t="shared" ca="1" si="132"/>
        <v/>
      </c>
      <c r="AQ512" s="106"/>
      <c r="AR512" s="3" t="str">
        <f t="shared" ca="1" si="130"/>
        <v/>
      </c>
      <c r="AS512" s="3" t="str">
        <f t="shared" ca="1" si="130"/>
        <v/>
      </c>
      <c r="AT512" s="3" t="str">
        <f t="shared" ca="1" si="130"/>
        <v/>
      </c>
      <c r="AU512" s="3" t="str">
        <f t="shared" ca="1" si="130"/>
        <v/>
      </c>
      <c r="AV512" s="3" t="str">
        <f t="shared" ca="1" si="130"/>
        <v/>
      </c>
      <c r="AW512" s="3" t="str">
        <f t="shared" ca="1" si="130"/>
        <v/>
      </c>
      <c r="AX512" s="3" t="str">
        <f t="shared" ca="1" si="130"/>
        <v/>
      </c>
      <c r="AY512" s="3" t="str">
        <f t="shared" ca="1" si="130"/>
        <v/>
      </c>
      <c r="AZ512" s="3"/>
      <c r="BG512" s="1"/>
      <c r="BH512" s="1"/>
    </row>
    <row r="513" spans="1:60" s="6" customFormat="1">
      <c r="A513" s="1">
        <v>57</v>
      </c>
      <c r="B513" s="3">
        <f t="shared" ca="1" si="103"/>
        <v>13</v>
      </c>
      <c r="C513" s="1"/>
      <c r="D513" s="3">
        <f t="shared" ca="1" si="91"/>
        <v>13</v>
      </c>
      <c r="E513" s="3" t="str">
        <f t="shared" ca="1" si="127"/>
        <v>o6e</v>
      </c>
      <c r="F513" s="6">
        <f t="shared" ca="1" si="104"/>
        <v>109</v>
      </c>
      <c r="G513" s="54" t="str">
        <f t="shared" ca="1" si="105"/>
        <v/>
      </c>
      <c r="H513" s="2"/>
      <c r="I513" s="3">
        <f t="shared" ca="1" si="121"/>
        <v>3</v>
      </c>
      <c r="J513" s="3"/>
      <c r="K513" s="3">
        <f t="shared" ca="1" si="106"/>
        <v>3</v>
      </c>
      <c r="L513" s="3">
        <f t="shared" ca="1" si="107"/>
        <v>4</v>
      </c>
      <c r="M513" s="10" t="str">
        <f t="shared" ca="1" si="94"/>
        <v>o6e4</v>
      </c>
      <c r="N513" s="29" t="str">
        <f t="shared" ca="1" si="108"/>
        <v>o6e4</v>
      </c>
      <c r="O513" s="5">
        <f t="shared" ca="1" si="123"/>
        <v>960</v>
      </c>
      <c r="P513" s="3">
        <f t="shared" ca="1" si="118"/>
        <v>1440</v>
      </c>
      <c r="Q513" s="3" t="str">
        <f t="shared" ca="1" si="110"/>
        <v>chr</v>
      </c>
      <c r="R513" s="3">
        <f t="shared" ca="1" si="111"/>
        <v>3</v>
      </c>
      <c r="S513" s="3" t="str">
        <f t="shared" ca="1" si="95"/>
        <v>Z</v>
      </c>
      <c r="T513" s="3">
        <f t="shared" ca="1" si="112"/>
        <v>43</v>
      </c>
      <c r="U513" s="3">
        <f t="shared" ca="1" si="119"/>
        <v>43</v>
      </c>
      <c r="V513" s="3">
        <f t="shared" ca="1" si="96"/>
        <v>43</v>
      </c>
      <c r="W513" s="3" t="str">
        <f t="shared" ca="1" si="97"/>
        <v>Em</v>
      </c>
      <c r="X513" s="3">
        <f t="shared" ca="1" si="113"/>
        <v>5</v>
      </c>
      <c r="Y513" s="55" t="str">
        <f t="shared" ca="1" si="98"/>
        <v>o5b4</v>
      </c>
      <c r="Z513" s="3">
        <f t="shared" ca="1" si="99"/>
        <v>4369</v>
      </c>
      <c r="AA513" s="76"/>
      <c r="AB513" s="77" t="str">
        <f t="shared" ca="1" si="128"/>
        <v/>
      </c>
      <c r="AC513" s="77" t="str">
        <f t="shared" ca="1" si="129"/>
        <v/>
      </c>
      <c r="AD513" s="77" t="str">
        <f t="shared" ca="1" si="129"/>
        <v/>
      </c>
      <c r="AE513" s="77" t="str">
        <f t="shared" ca="1" si="129"/>
        <v/>
      </c>
      <c r="AF513" s="77" t="str">
        <f t="shared" ca="1" si="129"/>
        <v/>
      </c>
      <c r="AG513" s="77" t="str">
        <f t="shared" ca="1" si="129"/>
        <v/>
      </c>
      <c r="AH513" s="76"/>
      <c r="AI513" s="3" t="str">
        <f t="shared" ca="1" si="132"/>
        <v/>
      </c>
      <c r="AJ513" s="3" t="str">
        <f t="shared" ca="1" si="132"/>
        <v/>
      </c>
      <c r="AK513" s="3" t="str">
        <f t="shared" ca="1" si="132"/>
        <v/>
      </c>
      <c r="AL513" s="3" t="str">
        <f t="shared" ca="1" si="132"/>
        <v/>
      </c>
      <c r="AM513" s="3" t="str">
        <f t="shared" ca="1" si="132"/>
        <v/>
      </c>
      <c r="AN513" s="3" t="str">
        <f t="shared" ca="1" si="132"/>
        <v/>
      </c>
      <c r="AO513" s="3" t="str">
        <f t="shared" ca="1" si="132"/>
        <v/>
      </c>
      <c r="AP513" s="3" t="str">
        <f t="shared" ca="1" si="132"/>
        <v/>
      </c>
      <c r="AQ513" s="106"/>
      <c r="AR513" s="3" t="str">
        <f t="shared" ca="1" si="130"/>
        <v/>
      </c>
      <c r="AS513" s="3" t="str">
        <f t="shared" ca="1" si="130"/>
        <v/>
      </c>
      <c r="AT513" s="3" t="str">
        <f t="shared" ca="1" si="130"/>
        <v/>
      </c>
      <c r="AU513" s="3" t="str">
        <f t="shared" ca="1" si="130"/>
        <v/>
      </c>
      <c r="AV513" s="3" t="str">
        <f t="shared" ca="1" si="130"/>
        <v/>
      </c>
      <c r="AW513" s="3" t="str">
        <f t="shared" ca="1" si="130"/>
        <v/>
      </c>
      <c r="AX513" s="3" t="str">
        <f t="shared" ca="1" si="130"/>
        <v/>
      </c>
      <c r="AY513" s="3" t="str">
        <f t="shared" ca="1" si="130"/>
        <v/>
      </c>
      <c r="AZ513" s="3"/>
      <c r="BG513" s="1"/>
      <c r="BH513" s="1"/>
    </row>
    <row r="514" spans="1:60" s="6" customFormat="1">
      <c r="A514" s="1">
        <v>58</v>
      </c>
      <c r="B514" s="3">
        <f t="shared" ca="1" si="103"/>
        <v>13</v>
      </c>
      <c r="C514" s="1"/>
      <c r="D514" s="3">
        <f t="shared" ca="1" si="91"/>
        <v>13</v>
      </c>
      <c r="E514" s="3" t="str">
        <f t="shared" ca="1" si="127"/>
        <v>o6e</v>
      </c>
      <c r="F514" s="6">
        <f t="shared" ca="1" si="104"/>
        <v>112</v>
      </c>
      <c r="G514" s="54" t="str">
        <f t="shared" ca="1" si="105"/>
        <v/>
      </c>
      <c r="H514" s="2"/>
      <c r="I514" s="3">
        <f t="shared" ca="1" si="121"/>
        <v>3</v>
      </c>
      <c r="J514" s="3"/>
      <c r="K514" s="3">
        <f t="shared" ca="1" si="106"/>
        <v>3</v>
      </c>
      <c r="L514" s="3">
        <f t="shared" ca="1" si="107"/>
        <v>4</v>
      </c>
      <c r="M514" s="10" t="str">
        <f t="shared" ca="1" si="94"/>
        <v>o6e4</v>
      </c>
      <c r="N514" s="29" t="str">
        <f t="shared" ca="1" si="108"/>
        <v>o6e4</v>
      </c>
      <c r="O514" s="5">
        <f t="shared" ca="1" si="123"/>
        <v>960</v>
      </c>
      <c r="P514" s="3">
        <f t="shared" ca="1" si="118"/>
        <v>2400</v>
      </c>
      <c r="Q514" s="3" t="str">
        <f t="shared" ca="1" si="110"/>
        <v>chr</v>
      </c>
      <c r="R514" s="3">
        <f t="shared" ca="1" si="111"/>
        <v>3</v>
      </c>
      <c r="S514" s="3" t="str">
        <f t="shared" ca="1" si="95"/>
        <v>Z</v>
      </c>
      <c r="T514" s="3">
        <f t="shared" ca="1" si="112"/>
        <v>43</v>
      </c>
      <c r="U514" s="3">
        <f t="shared" ca="1" si="119"/>
        <v>43</v>
      </c>
      <c r="V514" s="3">
        <f t="shared" ca="1" si="96"/>
        <v>43</v>
      </c>
      <c r="W514" s="3" t="str">
        <f t="shared" ca="1" si="97"/>
        <v>Em</v>
      </c>
      <c r="X514" s="3">
        <f t="shared" ca="1" si="113"/>
        <v>5</v>
      </c>
      <c r="Y514" s="55" t="str">
        <f t="shared" ca="1" si="98"/>
        <v>o5b4</v>
      </c>
      <c r="Z514" s="3">
        <f t="shared" ca="1" si="99"/>
        <v>4323</v>
      </c>
      <c r="AA514" s="76"/>
      <c r="AB514" s="77" t="str">
        <f t="shared" ca="1" si="128"/>
        <v/>
      </c>
      <c r="AC514" s="77" t="str">
        <f t="shared" ca="1" si="129"/>
        <v/>
      </c>
      <c r="AD514" s="77" t="str">
        <f t="shared" ca="1" si="129"/>
        <v/>
      </c>
      <c r="AE514" s="77" t="str">
        <f t="shared" ca="1" si="129"/>
        <v/>
      </c>
      <c r="AF514" s="77" t="str">
        <f t="shared" ca="1" si="129"/>
        <v/>
      </c>
      <c r="AG514" s="77" t="str">
        <f t="shared" ca="1" si="129"/>
        <v/>
      </c>
      <c r="AH514" s="76"/>
      <c r="AI514" s="3" t="str">
        <f t="shared" ca="1" si="132"/>
        <v/>
      </c>
      <c r="AJ514" s="3" t="str">
        <f t="shared" ca="1" si="132"/>
        <v/>
      </c>
      <c r="AK514" s="3" t="str">
        <f t="shared" ca="1" si="132"/>
        <v/>
      </c>
      <c r="AL514" s="3" t="str">
        <f t="shared" ca="1" si="132"/>
        <v/>
      </c>
      <c r="AM514" s="3" t="str">
        <f t="shared" ca="1" si="132"/>
        <v/>
      </c>
      <c r="AN514" s="3" t="str">
        <f t="shared" ca="1" si="132"/>
        <v/>
      </c>
      <c r="AO514" s="3" t="str">
        <f t="shared" ca="1" si="132"/>
        <v/>
      </c>
      <c r="AP514" s="3" t="str">
        <f t="shared" ca="1" si="132"/>
        <v/>
      </c>
      <c r="AQ514" s="106"/>
      <c r="AR514" s="3" t="str">
        <f t="shared" ca="1" si="130"/>
        <v/>
      </c>
      <c r="AS514" s="3" t="str">
        <f t="shared" ca="1" si="130"/>
        <v/>
      </c>
      <c r="AT514" s="3" t="str">
        <f t="shared" ca="1" si="130"/>
        <v/>
      </c>
      <c r="AU514" s="3" t="str">
        <f t="shared" ca="1" si="130"/>
        <v/>
      </c>
      <c r="AV514" s="3" t="str">
        <f t="shared" ca="1" si="130"/>
        <v/>
      </c>
      <c r="AW514" s="3" t="str">
        <f t="shared" ca="1" si="130"/>
        <v/>
      </c>
      <c r="AX514" s="3" t="str">
        <f t="shared" ca="1" si="130"/>
        <v/>
      </c>
      <c r="AY514" s="3" t="str">
        <f t="shared" ca="1" si="130"/>
        <v/>
      </c>
      <c r="AZ514" s="3"/>
      <c r="BG514" s="1"/>
      <c r="BH514" s="1"/>
    </row>
    <row r="515" spans="1:60" s="6" customFormat="1">
      <c r="A515" s="1">
        <v>59</v>
      </c>
      <c r="B515" s="3">
        <f t="shared" ca="1" si="103"/>
        <v>13</v>
      </c>
      <c r="C515" s="1"/>
      <c r="D515" s="3">
        <f t="shared" ca="1" si="91"/>
        <v>13</v>
      </c>
      <c r="E515" s="3" t="str">
        <f t="shared" ca="1" si="127"/>
        <v>o6e</v>
      </c>
      <c r="F515" s="6">
        <f t="shared" ca="1" si="104"/>
        <v>119</v>
      </c>
      <c r="G515" s="54" t="str">
        <f t="shared" ca="1" si="105"/>
        <v/>
      </c>
      <c r="H515" s="2"/>
      <c r="I515" s="3">
        <f t="shared" ca="1" si="121"/>
        <v>4</v>
      </c>
      <c r="J515" s="3"/>
      <c r="K515" s="3">
        <f t="shared" ca="1" si="106"/>
        <v>4</v>
      </c>
      <c r="L515" s="3">
        <f t="shared" ca="1" si="107"/>
        <v>8</v>
      </c>
      <c r="M515" s="10" t="str">
        <f t="shared" ca="1" si="94"/>
        <v>o6e8</v>
      </c>
      <c r="N515" s="29" t="str">
        <f t="shared" ca="1" si="108"/>
        <v>o6e8</v>
      </c>
      <c r="O515" s="5">
        <f t="shared" ca="1" si="123"/>
        <v>480</v>
      </c>
      <c r="P515" s="3">
        <f t="shared" ca="1" si="118"/>
        <v>2880</v>
      </c>
      <c r="Q515" s="3" t="str">
        <f t="shared" ca="1" si="110"/>
        <v/>
      </c>
      <c r="R515" s="3" t="str">
        <f t="shared" ca="1" si="111"/>
        <v/>
      </c>
      <c r="S515" s="3" t="str">
        <f t="shared" ca="1" si="95"/>
        <v>Z</v>
      </c>
      <c r="T515" s="3">
        <f t="shared" ca="1" si="112"/>
        <v>43</v>
      </c>
      <c r="U515" s="3">
        <f t="shared" ca="1" si="119"/>
        <v>43</v>
      </c>
      <c r="V515" s="3">
        <f t="shared" ca="1" si="96"/>
        <v>43</v>
      </c>
      <c r="W515" s="3" t="str">
        <f t="shared" ca="1" si="97"/>
        <v/>
      </c>
      <c r="X515" s="3" t="str">
        <f t="shared" ca="1" si="113"/>
        <v/>
      </c>
      <c r="Y515" s="55" t="str">
        <f t="shared" ca="1" si="98"/>
        <v>o6e8</v>
      </c>
      <c r="Z515" s="3">
        <f t="shared" ca="1" si="99"/>
        <v>4326</v>
      </c>
      <c r="AA515" s="76"/>
      <c r="AB515" s="77" t="str">
        <f t="shared" ca="1" si="128"/>
        <v/>
      </c>
      <c r="AC515" s="77" t="str">
        <f t="shared" ca="1" si="129"/>
        <v/>
      </c>
      <c r="AD515" s="77" t="str">
        <f t="shared" ca="1" si="129"/>
        <v/>
      </c>
      <c r="AE515" s="77" t="str">
        <f t="shared" ca="1" si="129"/>
        <v/>
      </c>
      <c r="AF515" s="77" t="str">
        <f t="shared" ca="1" si="129"/>
        <v/>
      </c>
      <c r="AG515" s="77" t="str">
        <f t="shared" ca="1" si="129"/>
        <v/>
      </c>
      <c r="AH515" s="76"/>
      <c r="AI515" s="3" t="str">
        <f t="shared" ca="1" si="132"/>
        <v/>
      </c>
      <c r="AJ515" s="3" t="str">
        <f t="shared" ca="1" si="132"/>
        <v/>
      </c>
      <c r="AK515" s="3" t="str">
        <f t="shared" ca="1" si="132"/>
        <v/>
      </c>
      <c r="AL515" s="3" t="str">
        <f t="shared" ca="1" si="132"/>
        <v/>
      </c>
      <c r="AM515" s="3" t="str">
        <f t="shared" ca="1" si="132"/>
        <v/>
      </c>
      <c r="AN515" s="3" t="str">
        <f t="shared" ca="1" si="132"/>
        <v/>
      </c>
      <c r="AO515" s="3" t="str">
        <f t="shared" ca="1" si="132"/>
        <v/>
      </c>
      <c r="AP515" s="3" t="str">
        <f t="shared" ca="1" si="132"/>
        <v/>
      </c>
      <c r="AQ515" s="106"/>
      <c r="AR515" s="3" t="str">
        <f t="shared" ca="1" si="130"/>
        <v/>
      </c>
      <c r="AS515" s="3" t="str">
        <f t="shared" ca="1" si="130"/>
        <v/>
      </c>
      <c r="AT515" s="3" t="str">
        <f t="shared" ca="1" si="130"/>
        <v/>
      </c>
      <c r="AU515" s="3" t="str">
        <f t="shared" ca="1" si="130"/>
        <v/>
      </c>
      <c r="AV515" s="3" t="str">
        <f t="shared" ca="1" si="130"/>
        <v/>
      </c>
      <c r="AW515" s="3" t="str">
        <f t="shared" ca="1" si="130"/>
        <v/>
      </c>
      <c r="AX515" s="3" t="str">
        <f t="shared" ca="1" si="130"/>
        <v/>
      </c>
      <c r="AY515" s="3" t="str">
        <f t="shared" ca="1" si="130"/>
        <v/>
      </c>
      <c r="AZ515" s="3"/>
      <c r="BG515" s="1"/>
      <c r="BH515" s="1"/>
    </row>
    <row r="516" spans="1:60" s="6" customFormat="1">
      <c r="A516" s="1">
        <v>60</v>
      </c>
      <c r="B516" s="3">
        <f t="shared" ca="1" si="103"/>
        <v>6</v>
      </c>
      <c r="C516" s="1"/>
      <c r="D516" s="3">
        <f t="shared" ca="1" si="91"/>
        <v>6</v>
      </c>
      <c r="E516" s="3" t="str">
        <f t="shared" ca="1" si="127"/>
        <v>o5e</v>
      </c>
      <c r="F516" s="6">
        <f t="shared" ca="1" si="104"/>
        <v>103</v>
      </c>
      <c r="G516" s="54" t="str">
        <f t="shared" ca="1" si="105"/>
        <v/>
      </c>
      <c r="H516" s="2"/>
      <c r="I516" s="3">
        <f t="shared" ca="1" si="121"/>
        <v>5</v>
      </c>
      <c r="J516" s="3"/>
      <c r="K516" s="3">
        <f t="shared" ca="1" si="106"/>
        <v>5</v>
      </c>
      <c r="L516" s="3" t="str">
        <f t="shared" ca="1" si="107"/>
        <v>4</v>
      </c>
      <c r="M516" s="10" t="str">
        <f t="shared" ca="1" si="94"/>
        <v>o5e4</v>
      </c>
      <c r="N516" s="29" t="str">
        <f t="shared" ca="1" si="108"/>
        <v>o5e4</v>
      </c>
      <c r="O516" s="5">
        <f t="shared" ca="1" si="123"/>
        <v>960</v>
      </c>
      <c r="P516" s="3">
        <f t="shared" ca="1" si="118"/>
        <v>3840</v>
      </c>
      <c r="Q516" s="3" t="str">
        <f t="shared" ca="1" si="110"/>
        <v/>
      </c>
      <c r="R516" s="3" t="str">
        <f t="shared" ca="1" si="111"/>
        <v/>
      </c>
      <c r="S516" s="3" t="str">
        <f t="shared" ca="1" si="95"/>
        <v>Z</v>
      </c>
      <c r="T516" s="3">
        <f t="shared" ca="1" si="112"/>
        <v>43</v>
      </c>
      <c r="U516" s="3" t="str">
        <f t="shared" ca="1" si="119"/>
        <v/>
      </c>
      <c r="V516" s="3">
        <f t="shared" ca="1" si="96"/>
        <v>43</v>
      </c>
      <c r="W516" s="3" t="str">
        <f t="shared" ca="1" si="97"/>
        <v/>
      </c>
      <c r="X516" s="3" t="str">
        <f t="shared" ca="1" si="113"/>
        <v/>
      </c>
      <c r="Y516" s="55" t="str">
        <f t="shared" ca="1" si="98"/>
        <v>o5e4</v>
      </c>
      <c r="Z516" s="3">
        <f t="shared" ca="1" si="99"/>
        <v>4359</v>
      </c>
      <c r="AA516" s="76"/>
      <c r="AB516" s="77" t="str">
        <f t="shared" ca="1" si="128"/>
        <v/>
      </c>
      <c r="AC516" s="77" t="str">
        <f t="shared" ca="1" si="129"/>
        <v/>
      </c>
      <c r="AD516" s="77" t="str">
        <f t="shared" ca="1" si="129"/>
        <v/>
      </c>
      <c r="AE516" s="77" t="str">
        <f t="shared" ca="1" si="129"/>
        <v/>
      </c>
      <c r="AF516" s="77" t="str">
        <f t="shared" ca="1" si="129"/>
        <v/>
      </c>
      <c r="AG516" s="77" t="str">
        <f t="shared" ca="1" si="129"/>
        <v/>
      </c>
      <c r="AH516" s="76"/>
      <c r="AI516" s="3" t="str">
        <f t="shared" ca="1" si="132"/>
        <v/>
      </c>
      <c r="AJ516" s="3" t="str">
        <f t="shared" ca="1" si="132"/>
        <v/>
      </c>
      <c r="AK516" s="3" t="str">
        <f t="shared" ca="1" si="132"/>
        <v/>
      </c>
      <c r="AL516" s="3" t="str">
        <f t="shared" ca="1" si="132"/>
        <v/>
      </c>
      <c r="AM516" s="3" t="str">
        <f t="shared" ca="1" si="132"/>
        <v/>
      </c>
      <c r="AN516" s="3" t="str">
        <f t="shared" ca="1" si="132"/>
        <v/>
      </c>
      <c r="AO516" s="3" t="str">
        <f t="shared" ca="1" si="132"/>
        <v/>
      </c>
      <c r="AP516" s="3" t="str">
        <f t="shared" ca="1" si="132"/>
        <v/>
      </c>
      <c r="AQ516" s="106"/>
      <c r="AR516" s="3" t="str">
        <f t="shared" ca="1" si="130"/>
        <v/>
      </c>
      <c r="AS516" s="3" t="str">
        <f t="shared" ca="1" si="130"/>
        <v/>
      </c>
      <c r="AT516" s="3" t="str">
        <f t="shared" ca="1" si="130"/>
        <v/>
      </c>
      <c r="AU516" s="3" t="str">
        <f t="shared" ca="1" si="130"/>
        <v/>
      </c>
      <c r="AV516" s="3" t="str">
        <f t="shared" ca="1" si="130"/>
        <v/>
      </c>
      <c r="AW516" s="3" t="str">
        <f t="shared" ca="1" si="130"/>
        <v/>
      </c>
      <c r="AX516" s="3" t="str">
        <f t="shared" ca="1" si="130"/>
        <v/>
      </c>
      <c r="AY516" s="3" t="str">
        <f t="shared" ca="1" si="130"/>
        <v/>
      </c>
      <c r="AZ516" s="3"/>
      <c r="BG516" s="1"/>
      <c r="BH516" s="1"/>
    </row>
    <row r="517" spans="1:60" s="6" customFormat="1">
      <c r="A517" s="1">
        <v>61</v>
      </c>
      <c r="B517" s="3">
        <f t="shared" ca="1" si="103"/>
        <v>11</v>
      </c>
      <c r="C517" s="1"/>
      <c r="D517" s="3">
        <f t="shared" ca="1" si="91"/>
        <v>11</v>
      </c>
      <c r="E517" s="3" t="str">
        <f t="shared" ca="1" si="127"/>
        <v>o6c</v>
      </c>
      <c r="F517" s="6">
        <f t="shared" ca="1" si="104"/>
        <v>115</v>
      </c>
      <c r="G517" s="54" t="str">
        <f t="shared" ca="1" si="105"/>
        <v/>
      </c>
      <c r="H517" s="2"/>
      <c r="I517" s="3">
        <f t="shared" ca="1" si="121"/>
        <v>4</v>
      </c>
      <c r="J517" s="3"/>
      <c r="K517" s="3">
        <f t="shared" ca="1" si="106"/>
        <v>4</v>
      </c>
      <c r="L517" s="3">
        <f t="shared" ca="1" si="107"/>
        <v>8</v>
      </c>
      <c r="M517" s="10" t="str">
        <f t="shared" ca="1" si="94"/>
        <v>o6c8</v>
      </c>
      <c r="N517" s="29" t="str">
        <f t="shared" ca="1" si="108"/>
        <v>o6c8</v>
      </c>
      <c r="O517" s="5">
        <f t="shared" ca="1" si="123"/>
        <v>480</v>
      </c>
      <c r="P517" s="3">
        <f t="shared" ca="1" si="118"/>
        <v>0</v>
      </c>
      <c r="Q517" s="3" t="str">
        <f t="shared" ca="1" si="110"/>
        <v>chr</v>
      </c>
      <c r="R517" s="3">
        <f t="shared" ca="1" si="111"/>
        <v>4</v>
      </c>
      <c r="S517" s="3" t="str">
        <f t="shared" ca="1" si="95"/>
        <v/>
      </c>
      <c r="T517" s="3" t="str">
        <f t="shared" ca="1" si="112"/>
        <v/>
      </c>
      <c r="U517" s="3">
        <f t="shared" ca="1" si="119"/>
        <v>98</v>
      </c>
      <c r="V517" s="3">
        <f t="shared" ca="1" si="96"/>
        <v>98</v>
      </c>
      <c r="W517" s="3" t="str">
        <f t="shared" ca="1" si="97"/>
        <v>F</v>
      </c>
      <c r="X517" s="3">
        <f t="shared" ca="1" si="113"/>
        <v>3</v>
      </c>
      <c r="Y517" s="55" t="str">
        <f t="shared" ca="1" si="98"/>
        <v>o5c8</v>
      </c>
      <c r="Z517" s="3">
        <f t="shared" ca="1" si="99"/>
        <v>9888</v>
      </c>
      <c r="AA517" s="76"/>
      <c r="AB517" s="77" t="str">
        <f t="shared" ca="1" si="128"/>
        <v>q80v80F(4)</v>
      </c>
      <c r="AC517" s="77" t="str">
        <f t="shared" ca="1" si="129"/>
        <v>q100v70F(4)</v>
      </c>
      <c r="AD517" s="77" t="str">
        <f t="shared" ca="1" si="129"/>
        <v>q80v0F(8)</v>
      </c>
      <c r="AE517" s="77" t="str">
        <f t="shared" ca="1" si="129"/>
        <v>q40v70F(8)</v>
      </c>
      <c r="AF517" s="77" t="str">
        <f t="shared" ca="1" si="129"/>
        <v>q40v0F(8)</v>
      </c>
      <c r="AG517" s="77" t="str">
        <f t="shared" ca="1" si="129"/>
        <v>q40v60F(8)</v>
      </c>
      <c r="AH517" s="76"/>
      <c r="AI517" s="3" t="str">
        <f t="shared" ca="1" si="132"/>
        <v>v80o3f8</v>
      </c>
      <c r="AJ517" s="3" t="str">
        <f t="shared" ca="1" si="132"/>
        <v>v70o3f8</v>
      </c>
      <c r="AK517" s="3" t="str">
        <f t="shared" ca="1" si="132"/>
        <v>v70o3a8</v>
      </c>
      <c r="AL517" s="3" t="str">
        <f t="shared" ca="1" si="132"/>
        <v>v70o4c8</v>
      </c>
      <c r="AM517" s="3" t="str">
        <f t="shared" ca="1" si="132"/>
        <v>v80o4c8</v>
      </c>
      <c r="AN517" s="3" t="str">
        <f t="shared" ca="1" si="132"/>
        <v>v70o3a8</v>
      </c>
      <c r="AO517" s="3" t="str">
        <f t="shared" ca="1" si="132"/>
        <v>v70o3a8</v>
      </c>
      <c r="AP517" s="3" t="str">
        <f t="shared" ca="1" si="132"/>
        <v>v70o3f8</v>
      </c>
      <c r="AQ517" s="106"/>
      <c r="AR517" s="3" t="str">
        <f t="shared" ca="1" si="130"/>
        <v>v0o5a8</v>
      </c>
      <c r="AS517" s="3" t="str">
        <f t="shared" ca="1" si="130"/>
        <v>v0o6f8</v>
      </c>
      <c r="AT517" s="3" t="str">
        <f t="shared" ca="1" si="130"/>
        <v>v0o6a8</v>
      </c>
      <c r="AU517" s="3" t="str">
        <f t="shared" ca="1" si="130"/>
        <v>v0o6c8</v>
      </c>
      <c r="AV517" s="3" t="str">
        <f t="shared" ca="1" si="130"/>
        <v>v0o6a8</v>
      </c>
      <c r="AW517" s="3" t="str">
        <f t="shared" ca="1" si="130"/>
        <v>v70o6a8</v>
      </c>
      <c r="AX517" s="3" t="str">
        <f t="shared" ca="1" si="130"/>
        <v>v70o6e8</v>
      </c>
      <c r="AY517" s="3" t="str">
        <f t="shared" ca="1" si="130"/>
        <v>v0o6f8</v>
      </c>
      <c r="AZ517" s="3"/>
      <c r="BG517" s="1"/>
      <c r="BH517" s="1"/>
    </row>
    <row r="518" spans="1:60" s="6" customFormat="1">
      <c r="A518" s="1">
        <v>62</v>
      </c>
      <c r="B518" s="3">
        <f t="shared" ca="1" si="103"/>
        <v>2</v>
      </c>
      <c r="C518" s="1"/>
      <c r="D518" s="3">
        <f t="shared" ca="1" si="91"/>
        <v>2</v>
      </c>
      <c r="E518" s="3" t="str">
        <f t="shared" ca="1" si="127"/>
        <v>o4a</v>
      </c>
      <c r="F518" s="6">
        <f t="shared" ca="1" si="104"/>
        <v>106</v>
      </c>
      <c r="G518" s="54" t="str">
        <f t="shared" ca="1" si="105"/>
        <v/>
      </c>
      <c r="H518" s="2"/>
      <c r="I518" s="3">
        <f t="shared" ca="1" si="121"/>
        <v>3</v>
      </c>
      <c r="J518" s="3"/>
      <c r="K518" s="3">
        <f t="shared" ca="1" si="106"/>
        <v>3</v>
      </c>
      <c r="L518" s="3">
        <f t="shared" ca="1" si="107"/>
        <v>4</v>
      </c>
      <c r="M518" s="10" t="str">
        <f t="shared" ca="1" si="94"/>
        <v>o4a4</v>
      </c>
      <c r="N518" s="29" t="str">
        <f t="shared" ca="1" si="108"/>
        <v>o4a4</v>
      </c>
      <c r="O518" s="5">
        <f t="shared" ca="1" si="123"/>
        <v>960</v>
      </c>
      <c r="P518" s="3">
        <f t="shared" ca="1" si="118"/>
        <v>960</v>
      </c>
      <c r="Q518" s="3" t="str">
        <f t="shared" ca="1" si="110"/>
        <v>chr</v>
      </c>
      <c r="R518" s="3">
        <f t="shared" ca="1" si="111"/>
        <v>4</v>
      </c>
      <c r="S518" s="3" t="str">
        <f t="shared" ca="1" si="95"/>
        <v>Z</v>
      </c>
      <c r="T518" s="3">
        <f t="shared" ca="1" si="112"/>
        <v>98</v>
      </c>
      <c r="U518" s="3">
        <f t="shared" ca="1" si="119"/>
        <v>98</v>
      </c>
      <c r="V518" s="3">
        <f t="shared" ca="1" si="96"/>
        <v>98</v>
      </c>
      <c r="W518" s="3" t="str">
        <f t="shared" ca="1" si="97"/>
        <v>F</v>
      </c>
      <c r="X518" s="3">
        <f t="shared" ca="1" si="113"/>
        <v>5</v>
      </c>
      <c r="Y518" s="55" t="str">
        <f t="shared" ca="1" si="98"/>
        <v>o5a4</v>
      </c>
      <c r="Z518" s="3">
        <f t="shared" ca="1" si="99"/>
        <v>9881</v>
      </c>
      <c r="AA518" s="76"/>
      <c r="AB518" s="77" t="str">
        <f t="shared" ca="1" si="128"/>
        <v/>
      </c>
      <c r="AC518" s="77" t="str">
        <f t="shared" ca="1" si="129"/>
        <v/>
      </c>
      <c r="AD518" s="77" t="str">
        <f t="shared" ca="1" si="129"/>
        <v/>
      </c>
      <c r="AE518" s="77" t="str">
        <f t="shared" ca="1" si="129"/>
        <v/>
      </c>
      <c r="AF518" s="77" t="str">
        <f t="shared" ca="1" si="129"/>
        <v/>
      </c>
      <c r="AG518" s="77" t="str">
        <f t="shared" ca="1" si="129"/>
        <v/>
      </c>
      <c r="AH518" s="76"/>
      <c r="AI518" s="3" t="str">
        <f t="shared" ref="AI518:AP527" ca="1" si="133">IF($P518=0,"v"&amp;AI$455&amp;VLOOKUP($R518,$BB$490:$BG$496,AI$454)&amp;$AI$453,"")</f>
        <v/>
      </c>
      <c r="AJ518" s="3" t="str">
        <f t="shared" ca="1" si="133"/>
        <v/>
      </c>
      <c r="AK518" s="3" t="str">
        <f t="shared" ca="1" si="133"/>
        <v/>
      </c>
      <c r="AL518" s="3" t="str">
        <f t="shared" ca="1" si="133"/>
        <v/>
      </c>
      <c r="AM518" s="3" t="str">
        <f t="shared" ca="1" si="133"/>
        <v/>
      </c>
      <c r="AN518" s="3" t="str">
        <f t="shared" ca="1" si="133"/>
        <v/>
      </c>
      <c r="AO518" s="3" t="str">
        <f t="shared" ca="1" si="133"/>
        <v/>
      </c>
      <c r="AP518" s="3" t="str">
        <f t="shared" ca="1" si="133"/>
        <v/>
      </c>
      <c r="AQ518" s="106"/>
      <c r="AR518" s="3" t="str">
        <f t="shared" ca="1" si="130"/>
        <v/>
      </c>
      <c r="AS518" s="3" t="str">
        <f t="shared" ca="1" si="130"/>
        <v/>
      </c>
      <c r="AT518" s="3" t="str">
        <f t="shared" ca="1" si="130"/>
        <v/>
      </c>
      <c r="AU518" s="3" t="str">
        <f t="shared" ca="1" si="130"/>
        <v/>
      </c>
      <c r="AV518" s="3" t="str">
        <f t="shared" ca="1" si="130"/>
        <v/>
      </c>
      <c r="AW518" s="3" t="str">
        <f t="shared" ca="1" si="130"/>
        <v/>
      </c>
      <c r="AX518" s="3" t="str">
        <f t="shared" ca="1" si="130"/>
        <v/>
      </c>
      <c r="AY518" s="3" t="str">
        <f t="shared" ca="1" si="130"/>
        <v/>
      </c>
      <c r="AZ518" s="3"/>
      <c r="BG518" s="1"/>
      <c r="BH518" s="1"/>
    </row>
    <row r="519" spans="1:60" s="6" customFormat="1">
      <c r="A519" s="1">
        <v>63</v>
      </c>
      <c r="B519" s="3">
        <f t="shared" ca="1" si="103"/>
        <v>4</v>
      </c>
      <c r="C519" s="1"/>
      <c r="D519" s="3">
        <f t="shared" ca="1" si="91"/>
        <v>4</v>
      </c>
      <c r="E519" s="3" t="str">
        <f t="shared" ca="1" si="127"/>
        <v>o5c</v>
      </c>
      <c r="F519" s="6">
        <f t="shared" ca="1" si="104"/>
        <v>108</v>
      </c>
      <c r="G519" s="54" t="str">
        <f t="shared" ca="1" si="105"/>
        <v/>
      </c>
      <c r="H519" s="2"/>
      <c r="I519" s="3">
        <f t="shared" ca="1" si="121"/>
        <v>5</v>
      </c>
      <c r="J519" s="3"/>
      <c r="K519" s="3">
        <f t="shared" ca="1" si="106"/>
        <v>5</v>
      </c>
      <c r="L519" s="3" t="str">
        <f t="shared" ca="1" si="107"/>
        <v>4</v>
      </c>
      <c r="M519" s="10" t="str">
        <f t="shared" ca="1" si="94"/>
        <v>o5c4</v>
      </c>
      <c r="N519" s="29" t="str">
        <f t="shared" ca="1" si="108"/>
        <v>o5c4</v>
      </c>
      <c r="O519" s="5">
        <f t="shared" ca="1" si="123"/>
        <v>960</v>
      </c>
      <c r="P519" s="3">
        <f t="shared" ca="1" si="118"/>
        <v>1920</v>
      </c>
      <c r="Q519" s="3" t="str">
        <f t="shared" ca="1" si="110"/>
        <v>chr</v>
      </c>
      <c r="R519" s="3">
        <f t="shared" ca="1" si="111"/>
        <v>4</v>
      </c>
      <c r="S519" s="3" t="str">
        <f t="shared" ca="1" si="95"/>
        <v>Z</v>
      </c>
      <c r="T519" s="3">
        <f t="shared" ca="1" si="112"/>
        <v>98</v>
      </c>
      <c r="U519" s="3">
        <f t="shared" ca="1" si="119"/>
        <v>98</v>
      </c>
      <c r="V519" s="3">
        <f t="shared" ca="1" si="96"/>
        <v>98</v>
      </c>
      <c r="W519" s="3" t="str">
        <f t="shared" ca="1" si="97"/>
        <v>F</v>
      </c>
      <c r="X519" s="3">
        <f t="shared" ca="1" si="113"/>
        <v>5</v>
      </c>
      <c r="Y519" s="55" t="str">
        <f t="shared" ca="1" si="98"/>
        <v>o5a4</v>
      </c>
      <c r="Z519" s="3">
        <f t="shared" ca="1" si="99"/>
        <v>9898</v>
      </c>
      <c r="AA519" s="76"/>
      <c r="AB519" s="77" t="str">
        <f t="shared" ca="1" si="128"/>
        <v/>
      </c>
      <c r="AC519" s="77" t="str">
        <f t="shared" ca="1" si="129"/>
        <v/>
      </c>
      <c r="AD519" s="77" t="str">
        <f t="shared" ca="1" si="129"/>
        <v/>
      </c>
      <c r="AE519" s="77" t="str">
        <f t="shared" ca="1" si="129"/>
        <v/>
      </c>
      <c r="AF519" s="77" t="str">
        <f t="shared" ca="1" si="129"/>
        <v/>
      </c>
      <c r="AG519" s="77" t="str">
        <f t="shared" ca="1" si="129"/>
        <v/>
      </c>
      <c r="AH519" s="76"/>
      <c r="AI519" s="3" t="str">
        <f t="shared" ca="1" si="133"/>
        <v/>
      </c>
      <c r="AJ519" s="3" t="str">
        <f t="shared" ca="1" si="133"/>
        <v/>
      </c>
      <c r="AK519" s="3" t="str">
        <f t="shared" ca="1" si="133"/>
        <v/>
      </c>
      <c r="AL519" s="3" t="str">
        <f t="shared" ca="1" si="133"/>
        <v/>
      </c>
      <c r="AM519" s="3" t="str">
        <f t="shared" ca="1" si="133"/>
        <v/>
      </c>
      <c r="AN519" s="3" t="str">
        <f t="shared" ca="1" si="133"/>
        <v/>
      </c>
      <c r="AO519" s="3" t="str">
        <f t="shared" ca="1" si="133"/>
        <v/>
      </c>
      <c r="AP519" s="3" t="str">
        <f t="shared" ca="1" si="133"/>
        <v/>
      </c>
      <c r="AQ519" s="106"/>
      <c r="AR519" s="3" t="str">
        <f t="shared" ca="1" si="130"/>
        <v/>
      </c>
      <c r="AS519" s="3" t="str">
        <f t="shared" ca="1" si="130"/>
        <v/>
      </c>
      <c r="AT519" s="3" t="str">
        <f t="shared" ca="1" si="130"/>
        <v/>
      </c>
      <c r="AU519" s="3" t="str">
        <f t="shared" ca="1" si="130"/>
        <v/>
      </c>
      <c r="AV519" s="3" t="str">
        <f t="shared" ca="1" si="130"/>
        <v/>
      </c>
      <c r="AW519" s="3" t="str">
        <f t="shared" ca="1" si="130"/>
        <v/>
      </c>
      <c r="AX519" s="3" t="str">
        <f t="shared" ca="1" si="130"/>
        <v/>
      </c>
      <c r="AY519" s="3" t="str">
        <f t="shared" ca="1" si="130"/>
        <v/>
      </c>
      <c r="AZ519" s="3"/>
      <c r="BG519" s="1"/>
      <c r="BH519" s="1"/>
    </row>
    <row r="520" spans="1:60" s="6" customFormat="1">
      <c r="A520" s="1">
        <v>64</v>
      </c>
      <c r="B520" s="3">
        <f t="shared" ca="1" si="103"/>
        <v>10</v>
      </c>
      <c r="C520" s="1"/>
      <c r="D520" s="3">
        <f t="shared" ca="1" si="91"/>
        <v>10</v>
      </c>
      <c r="E520" s="3" t="str">
        <f t="shared" ca="1" si="127"/>
        <v>o5b</v>
      </c>
      <c r="F520" s="6">
        <f t="shared" ca="1" si="104"/>
        <v>113</v>
      </c>
      <c r="G520" s="54" t="str">
        <f t="shared" ca="1" si="105"/>
        <v>r</v>
      </c>
      <c r="H520" s="2"/>
      <c r="I520" s="3">
        <f t="shared" ca="1" si="121"/>
        <v>2</v>
      </c>
      <c r="J520" s="3"/>
      <c r="K520" s="3">
        <f t="shared" ca="1" si="106"/>
        <v>2</v>
      </c>
      <c r="L520" s="3" t="str">
        <f t="shared" ca="1" si="107"/>
        <v>4^8</v>
      </c>
      <c r="M520" s="10" t="str">
        <f t="shared" ca="1" si="94"/>
        <v>r4^8</v>
      </c>
      <c r="N520" s="29" t="str">
        <f t="shared" ca="1" si="108"/>
        <v>o5b4^8</v>
      </c>
      <c r="O520" s="5">
        <f t="shared" ca="1" si="123"/>
        <v>1440</v>
      </c>
      <c r="P520" s="3">
        <f t="shared" ca="1" si="118"/>
        <v>3360</v>
      </c>
      <c r="Q520" s="3" t="str">
        <f t="shared" ca="1" si="110"/>
        <v/>
      </c>
      <c r="R520" s="3" t="str">
        <f t="shared" ca="1" si="111"/>
        <v/>
      </c>
      <c r="S520" s="3" t="str">
        <f t="shared" ca="1" si="95"/>
        <v>Z</v>
      </c>
      <c r="T520" s="3">
        <f t="shared" ca="1" si="112"/>
        <v>98</v>
      </c>
      <c r="U520" s="3">
        <f t="shared" ca="1" si="119"/>
        <v>98</v>
      </c>
      <c r="V520" s="3">
        <f t="shared" ca="1" si="96"/>
        <v>98</v>
      </c>
      <c r="W520" s="3" t="str">
        <f t="shared" ca="1" si="97"/>
        <v/>
      </c>
      <c r="X520" s="3" t="str">
        <f t="shared" ca="1" si="113"/>
        <v/>
      </c>
      <c r="Y520" s="55" t="str">
        <f t="shared" ca="1" si="98"/>
        <v>r4^8</v>
      </c>
      <c r="Z520" s="3">
        <f t="shared" ca="1" si="99"/>
        <v>9862</v>
      </c>
      <c r="AA520" s="76"/>
      <c r="AB520" s="77" t="str">
        <f t="shared" ca="1" si="128"/>
        <v/>
      </c>
      <c r="AC520" s="77" t="str">
        <f t="shared" ca="1" si="129"/>
        <v/>
      </c>
      <c r="AD520" s="77" t="str">
        <f t="shared" ca="1" si="129"/>
        <v/>
      </c>
      <c r="AE520" s="77" t="str">
        <f t="shared" ca="1" si="129"/>
        <v/>
      </c>
      <c r="AF520" s="77" t="str">
        <f t="shared" ca="1" si="129"/>
        <v/>
      </c>
      <c r="AG520" s="77" t="str">
        <f t="shared" ca="1" si="129"/>
        <v/>
      </c>
      <c r="AH520" s="76"/>
      <c r="AI520" s="3" t="str">
        <f t="shared" ca="1" si="133"/>
        <v/>
      </c>
      <c r="AJ520" s="3" t="str">
        <f t="shared" ca="1" si="133"/>
        <v/>
      </c>
      <c r="AK520" s="3" t="str">
        <f t="shared" ca="1" si="133"/>
        <v/>
      </c>
      <c r="AL520" s="3" t="str">
        <f t="shared" ca="1" si="133"/>
        <v/>
      </c>
      <c r="AM520" s="3" t="str">
        <f t="shared" ca="1" si="133"/>
        <v/>
      </c>
      <c r="AN520" s="3" t="str">
        <f t="shared" ca="1" si="133"/>
        <v/>
      </c>
      <c r="AO520" s="3" t="str">
        <f t="shared" ca="1" si="133"/>
        <v/>
      </c>
      <c r="AP520" s="3" t="str">
        <f t="shared" ca="1" si="133"/>
        <v/>
      </c>
      <c r="AQ520" s="106"/>
      <c r="AR520" s="3" t="str">
        <f t="shared" ca="1" si="130"/>
        <v/>
      </c>
      <c r="AS520" s="3" t="str">
        <f t="shared" ca="1" si="130"/>
        <v/>
      </c>
      <c r="AT520" s="3" t="str">
        <f t="shared" ca="1" si="130"/>
        <v/>
      </c>
      <c r="AU520" s="3" t="str">
        <f t="shared" ca="1" si="130"/>
        <v/>
      </c>
      <c r="AV520" s="3" t="str">
        <f t="shared" ca="1" si="130"/>
        <v/>
      </c>
      <c r="AW520" s="3" t="str">
        <f t="shared" ca="1" si="130"/>
        <v/>
      </c>
      <c r="AX520" s="3" t="str">
        <f t="shared" ca="1" si="130"/>
        <v/>
      </c>
      <c r="AY520" s="3" t="str">
        <f t="shared" ca="1" si="130"/>
        <v/>
      </c>
      <c r="AZ520" s="3"/>
      <c r="BG520" s="1"/>
      <c r="BH520" s="1"/>
    </row>
    <row r="521" spans="1:60" s="6" customFormat="1">
      <c r="A521" s="1">
        <v>65</v>
      </c>
      <c r="B521" s="3">
        <f t="shared" ca="1" si="103"/>
        <v>6</v>
      </c>
      <c r="C521" s="1"/>
      <c r="D521" s="3">
        <f t="shared" ref="D521:D571" ca="1" si="134">IF(C521="",B521,C521)</f>
        <v>6</v>
      </c>
      <c r="E521" s="3" t="str">
        <f t="shared" ref="E521:E552" ca="1" si="135">VLOOKUP(D521,$BA$456:$BG$469,$E$451)</f>
        <v>o5e</v>
      </c>
      <c r="F521" s="6">
        <f t="shared" ca="1" si="104"/>
        <v>101</v>
      </c>
      <c r="G521" s="54" t="str">
        <f t="shared" ca="1" si="105"/>
        <v/>
      </c>
      <c r="H521" s="2"/>
      <c r="I521" s="3">
        <f t="shared" ca="1" si="121"/>
        <v>4</v>
      </c>
      <c r="J521" s="3"/>
      <c r="K521" s="3">
        <f t="shared" ca="1" si="106"/>
        <v>4</v>
      </c>
      <c r="L521" s="3">
        <f t="shared" ca="1" si="107"/>
        <v>8</v>
      </c>
      <c r="M521" s="10" t="str">
        <f t="shared" ref="M521:M571" ca="1" si="136">IF(G521="r",G521&amp;L521,E521&amp;L521)</f>
        <v>o5e8</v>
      </c>
      <c r="N521" s="29" t="str">
        <f t="shared" ca="1" si="108"/>
        <v>o5e8</v>
      </c>
      <c r="O521" s="5">
        <f t="shared" ca="1" si="123"/>
        <v>480</v>
      </c>
      <c r="P521" s="3">
        <f t="shared" ca="1" si="118"/>
        <v>3840</v>
      </c>
      <c r="Q521" s="3" t="str">
        <f t="shared" ca="1" si="110"/>
        <v/>
      </c>
      <c r="R521" s="3" t="str">
        <f t="shared" ca="1" si="111"/>
        <v/>
      </c>
      <c r="S521" s="3" t="str">
        <f t="shared" ref="S521:S571" ca="1" si="137">IF(P521=0,"","Z")</f>
        <v>Z</v>
      </c>
      <c r="T521" s="3">
        <f t="shared" ca="1" si="112"/>
        <v>98</v>
      </c>
      <c r="U521" s="3" t="str">
        <f t="shared" ca="1" si="119"/>
        <v/>
      </c>
      <c r="V521" s="3">
        <f t="shared" ref="V521:V571" ca="1" si="138">IF(T521="",U521,T521)</f>
        <v>98</v>
      </c>
      <c r="W521" s="3" t="str">
        <f t="shared" ref="W521:W571" ca="1" si="139">IFERROR(VLOOKUP(R521,$BA$456:$BG$462,7),"")</f>
        <v/>
      </c>
      <c r="X521" s="3" t="str">
        <f t="shared" ca="1" si="113"/>
        <v/>
      </c>
      <c r="Y521" s="55" t="str">
        <f t="shared" ref="Y521:Y571" ca="1" si="140">IF(X521="",M521,VLOOKUP(R521,$BB$478:$BF$484,X521)&amp;L521)</f>
        <v>o5e8</v>
      </c>
      <c r="Z521" s="3">
        <f t="shared" ca="1" si="99"/>
        <v>9860</v>
      </c>
      <c r="AA521" s="76"/>
      <c r="AB521" s="77" t="str">
        <f t="shared" ca="1" si="128"/>
        <v/>
      </c>
      <c r="AC521" s="77" t="str">
        <f t="shared" ca="1" si="129"/>
        <v/>
      </c>
      <c r="AD521" s="77" t="str">
        <f t="shared" ca="1" si="129"/>
        <v/>
      </c>
      <c r="AE521" s="77" t="str">
        <f t="shared" ca="1" si="129"/>
        <v/>
      </c>
      <c r="AF521" s="77" t="str">
        <f t="shared" ca="1" si="129"/>
        <v/>
      </c>
      <c r="AG521" s="77" t="str">
        <f t="shared" ca="1" si="129"/>
        <v/>
      </c>
      <c r="AH521" s="76"/>
      <c r="AI521" s="3" t="str">
        <f t="shared" ca="1" si="133"/>
        <v/>
      </c>
      <c r="AJ521" s="3" t="str">
        <f t="shared" ca="1" si="133"/>
        <v/>
      </c>
      <c r="AK521" s="3" t="str">
        <f t="shared" ca="1" si="133"/>
        <v/>
      </c>
      <c r="AL521" s="3" t="str">
        <f t="shared" ca="1" si="133"/>
        <v/>
      </c>
      <c r="AM521" s="3" t="str">
        <f t="shared" ca="1" si="133"/>
        <v/>
      </c>
      <c r="AN521" s="3" t="str">
        <f t="shared" ca="1" si="133"/>
        <v/>
      </c>
      <c r="AO521" s="3" t="str">
        <f t="shared" ca="1" si="133"/>
        <v/>
      </c>
      <c r="AP521" s="3" t="str">
        <f t="shared" ca="1" si="133"/>
        <v/>
      </c>
      <c r="AQ521" s="106"/>
      <c r="AR521" s="3" t="str">
        <f t="shared" ca="1" si="130"/>
        <v/>
      </c>
      <c r="AS521" s="3" t="str">
        <f t="shared" ca="1" si="130"/>
        <v/>
      </c>
      <c r="AT521" s="3" t="str">
        <f t="shared" ca="1" si="130"/>
        <v/>
      </c>
      <c r="AU521" s="3" t="str">
        <f t="shared" ca="1" si="130"/>
        <v/>
      </c>
      <c r="AV521" s="3" t="str">
        <f t="shared" ca="1" si="130"/>
        <v/>
      </c>
      <c r="AW521" s="3" t="str">
        <f t="shared" ca="1" si="130"/>
        <v/>
      </c>
      <c r="AX521" s="3" t="str">
        <f t="shared" ca="1" si="130"/>
        <v/>
      </c>
      <c r="AY521" s="3" t="str">
        <f t="shared" ca="1" si="130"/>
        <v/>
      </c>
      <c r="AZ521" s="3"/>
      <c r="BG521" s="1"/>
      <c r="BH521" s="1"/>
    </row>
    <row r="522" spans="1:60" s="6" customFormat="1">
      <c r="A522" s="1">
        <v>66</v>
      </c>
      <c r="B522" s="3">
        <f t="shared" ref="B522:B571" ca="1" si="141">RANDBETWEEN($B$450,$B$451)</f>
        <v>9</v>
      </c>
      <c r="C522" s="1"/>
      <c r="D522" s="3">
        <f t="shared" ca="1" si="134"/>
        <v>9</v>
      </c>
      <c r="E522" s="3" t="str">
        <f t="shared" ca="1" si="135"/>
        <v>o5a</v>
      </c>
      <c r="F522" s="6">
        <f t="shared" ref="F522:F571" ca="1" si="142">RANDBETWEEN($F$450,$F$451)</f>
        <v>103</v>
      </c>
      <c r="G522" s="54" t="str">
        <f t="shared" ref="G522:G571" ca="1" si="143">IF(F522=102,"r",IF(F522=113,"r",""))</f>
        <v/>
      </c>
      <c r="H522" s="2"/>
      <c r="I522" s="3">
        <f t="shared" ca="1" si="121"/>
        <v>3</v>
      </c>
      <c r="J522" s="3"/>
      <c r="K522" s="3">
        <f t="shared" ref="K522:K571" ca="1" si="144">IF(J522="",I522,J522)</f>
        <v>3</v>
      </c>
      <c r="L522" s="3">
        <f t="shared" ref="L522:L571" ca="1" si="145">VLOOKUP(K522,$BA$456:$BE$464,5)</f>
        <v>4</v>
      </c>
      <c r="M522" s="10" t="str">
        <f t="shared" ca="1" si="136"/>
        <v>o5a4</v>
      </c>
      <c r="N522" s="29" t="str">
        <f t="shared" ref="N522:N571" ca="1" si="146">IF(H522="r",H522&amp;L522,E522&amp;L522)</f>
        <v>o5a4</v>
      </c>
      <c r="O522" s="5">
        <f t="shared" ca="1" si="123"/>
        <v>960</v>
      </c>
      <c r="P522" s="3">
        <f t="shared" ca="1" si="118"/>
        <v>0</v>
      </c>
      <c r="Q522" s="3" t="str">
        <f t="shared" ref="Q522:Q571" ca="1" si="147">IF(P522&lt;=2400,"chr","")</f>
        <v>chr</v>
      </c>
      <c r="R522" s="3">
        <f t="shared" ref="R522:R571" ca="1" si="148">IF(AND(Q521="chr",Q522="chr"),R521,IF(Q522="","",RANDBETWEEN(1,7)))</f>
        <v>6</v>
      </c>
      <c r="S522" s="3" t="str">
        <f t="shared" ca="1" si="137"/>
        <v/>
      </c>
      <c r="T522" s="3" t="str">
        <f t="shared" ref="T522:T571" ca="1" si="149">IF(AND(S521="Z",S522="Z"),T521,IF(S522="","",RANDBETWEEN(1,99)))</f>
        <v/>
      </c>
      <c r="U522" s="3">
        <f t="shared" ca="1" si="119"/>
        <v>39</v>
      </c>
      <c r="V522" s="3">
        <f t="shared" ca="1" si="138"/>
        <v>39</v>
      </c>
      <c r="W522" s="3" t="str">
        <f t="shared" ca="1" si="139"/>
        <v>Am</v>
      </c>
      <c r="X522" s="3">
        <f t="shared" ref="X522:X571" ca="1" si="150">IF(W522="","",RANDBETWEEN($X$450,$X$451))</f>
        <v>4</v>
      </c>
      <c r="Y522" s="55" t="str">
        <f t="shared" ca="1" si="140"/>
        <v>o5e4</v>
      </c>
      <c r="Z522" s="3">
        <f t="shared" ref="Z522:Z571" ca="1" si="151">IF(V522&lt;&gt;0,V522*100+RANDBETWEEN(1,99),"")</f>
        <v>3941</v>
      </c>
      <c r="AA522" s="76"/>
      <c r="AB522" s="77" t="str">
        <f t="shared" ref="AB522:AB553" ca="1" si="152">IF($P522=0,"q"&amp;AB$454&amp;"v"&amp;AB$455&amp;$W522&amp;"("&amp;AB$453&amp;")","")</f>
        <v>q80v80Am(4)</v>
      </c>
      <c r="AC522" s="77" t="str">
        <f t="shared" ca="1" si="129"/>
        <v>q100v70Am(4)</v>
      </c>
      <c r="AD522" s="77" t="str">
        <f t="shared" ca="1" si="129"/>
        <v>q80v0Am(8)</v>
      </c>
      <c r="AE522" s="77" t="str">
        <f t="shared" ca="1" si="129"/>
        <v>q40v70Am(8)</v>
      </c>
      <c r="AF522" s="77" t="str">
        <f t="shared" ca="1" si="129"/>
        <v>q40v0Am(8)</v>
      </c>
      <c r="AG522" s="77" t="str">
        <f t="shared" ca="1" si="129"/>
        <v>q40v60Am(8)</v>
      </c>
      <c r="AH522" s="76"/>
      <c r="AI522" s="3" t="str">
        <f t="shared" ca="1" si="133"/>
        <v>v80o3a8</v>
      </c>
      <c r="AJ522" s="3" t="str">
        <f t="shared" ca="1" si="133"/>
        <v>v70o3a8</v>
      </c>
      <c r="AK522" s="3" t="str">
        <f t="shared" ca="1" si="133"/>
        <v>v70o4c8</v>
      </c>
      <c r="AL522" s="3" t="str">
        <f t="shared" ca="1" si="133"/>
        <v>v70o4e8</v>
      </c>
      <c r="AM522" s="3" t="str">
        <f t="shared" ca="1" si="133"/>
        <v>v80o4e8</v>
      </c>
      <c r="AN522" s="3" t="str">
        <f t="shared" ca="1" si="133"/>
        <v>v70o4c8</v>
      </c>
      <c r="AO522" s="3" t="str">
        <f t="shared" ca="1" si="133"/>
        <v>v70o4c8</v>
      </c>
      <c r="AP522" s="3" t="str">
        <f t="shared" ca="1" si="133"/>
        <v>v70o3a8</v>
      </c>
      <c r="AQ522" s="106"/>
      <c r="AR522" s="3" t="str">
        <f t="shared" ca="1" si="130"/>
        <v>v0o5a8</v>
      </c>
      <c r="AS522" s="3" t="str">
        <f t="shared" ca="1" si="130"/>
        <v>v0o6a8</v>
      </c>
      <c r="AT522" s="3" t="str">
        <f t="shared" ca="1" si="130"/>
        <v>v0o6c8</v>
      </c>
      <c r="AU522" s="3" t="str">
        <f t="shared" ca="1" si="130"/>
        <v>v0o6e8</v>
      </c>
      <c r="AV522" s="3" t="str">
        <f t="shared" ca="1" si="130"/>
        <v>v0o6c8</v>
      </c>
      <c r="AW522" s="3" t="str">
        <f t="shared" ca="1" si="130"/>
        <v>v70o6c8</v>
      </c>
      <c r="AX522" s="3" t="str">
        <f t="shared" ca="1" si="130"/>
        <v>v70o6g8</v>
      </c>
      <c r="AY522" s="3" t="str">
        <f t="shared" ref="AS522:AY559" ca="1" si="153">IF($P522=0,"v"&amp;AY$455&amp;VLOOKUP($R522,$BB$502:$BG$508,AY$454)&amp;$AI$453,"")</f>
        <v>v0o6a8</v>
      </c>
      <c r="AZ522" s="3"/>
      <c r="BG522" s="1"/>
      <c r="BH522" s="1"/>
    </row>
    <row r="523" spans="1:60" s="6" customFormat="1">
      <c r="A523" s="1">
        <v>67</v>
      </c>
      <c r="B523" s="3">
        <f t="shared" ca="1" si="141"/>
        <v>5</v>
      </c>
      <c r="C523" s="1"/>
      <c r="D523" s="3">
        <f t="shared" ca="1" si="134"/>
        <v>5</v>
      </c>
      <c r="E523" s="3" t="str">
        <f t="shared" ca="1" si="135"/>
        <v>o5d</v>
      </c>
      <c r="F523" s="6">
        <f t="shared" ca="1" si="142"/>
        <v>104</v>
      </c>
      <c r="G523" s="54" t="str">
        <f t="shared" ca="1" si="143"/>
        <v/>
      </c>
      <c r="H523" s="2"/>
      <c r="I523" s="3">
        <f t="shared" ca="1" si="121"/>
        <v>1</v>
      </c>
      <c r="J523" s="3"/>
      <c r="K523" s="3">
        <f t="shared" ca="1" si="144"/>
        <v>1</v>
      </c>
      <c r="L523" s="3">
        <f t="shared" ca="1" si="145"/>
        <v>2</v>
      </c>
      <c r="M523" s="10" t="str">
        <f t="shared" ca="1" si="136"/>
        <v>o5d2</v>
      </c>
      <c r="N523" s="29" t="str">
        <f t="shared" ca="1" si="146"/>
        <v>o5d2</v>
      </c>
      <c r="O523" s="5">
        <f t="shared" ca="1" si="123"/>
        <v>1920</v>
      </c>
      <c r="P523" s="3">
        <f t="shared" ref="P523:P571" ca="1" si="154">IF((P522+O523)&gt;3840,0,P522+O523)</f>
        <v>1920</v>
      </c>
      <c r="Q523" s="3" t="str">
        <f t="shared" ca="1" si="147"/>
        <v>chr</v>
      </c>
      <c r="R523" s="3">
        <f t="shared" ca="1" si="148"/>
        <v>6</v>
      </c>
      <c r="S523" s="3" t="str">
        <f t="shared" ca="1" si="137"/>
        <v>Z</v>
      </c>
      <c r="T523" s="3">
        <f t="shared" ca="1" si="149"/>
        <v>39</v>
      </c>
      <c r="U523" s="3">
        <f t="shared" ref="U523:U570" ca="1" si="155">T524</f>
        <v>39</v>
      </c>
      <c r="V523" s="3">
        <f t="shared" ca="1" si="138"/>
        <v>39</v>
      </c>
      <c r="W523" s="3" t="str">
        <f t="shared" ca="1" si="139"/>
        <v>Am</v>
      </c>
      <c r="X523" s="3">
        <f t="shared" ca="1" si="150"/>
        <v>4</v>
      </c>
      <c r="Y523" s="55" t="str">
        <f t="shared" ca="1" si="140"/>
        <v>o5e2</v>
      </c>
      <c r="Z523" s="3">
        <f t="shared" ca="1" si="151"/>
        <v>3995</v>
      </c>
      <c r="AA523" s="76"/>
      <c r="AB523" s="77" t="str">
        <f t="shared" ca="1" si="152"/>
        <v/>
      </c>
      <c r="AC523" s="77" t="str">
        <f t="shared" ca="1" si="129"/>
        <v/>
      </c>
      <c r="AD523" s="77" t="str">
        <f t="shared" ca="1" si="129"/>
        <v/>
      </c>
      <c r="AE523" s="77" t="str">
        <f t="shared" ca="1" si="129"/>
        <v/>
      </c>
      <c r="AF523" s="77" t="str">
        <f t="shared" ca="1" si="129"/>
        <v/>
      </c>
      <c r="AG523" s="77" t="str">
        <f t="shared" ca="1" si="129"/>
        <v/>
      </c>
      <c r="AH523" s="76"/>
      <c r="AI523" s="3" t="str">
        <f t="shared" ca="1" si="133"/>
        <v/>
      </c>
      <c r="AJ523" s="3" t="str">
        <f t="shared" ca="1" si="133"/>
        <v/>
      </c>
      <c r="AK523" s="3" t="str">
        <f t="shared" ca="1" si="133"/>
        <v/>
      </c>
      <c r="AL523" s="3" t="str">
        <f t="shared" ca="1" si="133"/>
        <v/>
      </c>
      <c r="AM523" s="3" t="str">
        <f t="shared" ca="1" si="133"/>
        <v/>
      </c>
      <c r="AN523" s="3" t="str">
        <f t="shared" ca="1" si="133"/>
        <v/>
      </c>
      <c r="AO523" s="3" t="str">
        <f t="shared" ca="1" si="133"/>
        <v/>
      </c>
      <c r="AP523" s="3" t="str">
        <f t="shared" ca="1" si="133"/>
        <v/>
      </c>
      <c r="AQ523" s="106"/>
      <c r="AR523" s="3" t="str">
        <f t="shared" ref="AR523:AR571" ca="1" si="156">IF($P523=0,"v"&amp;AR$455&amp;VLOOKUP($R523,$BB$502:$BG$508,AR$454)&amp;$AI$453,"")</f>
        <v/>
      </c>
      <c r="AS523" s="3" t="str">
        <f t="shared" ca="1" si="153"/>
        <v/>
      </c>
      <c r="AT523" s="3" t="str">
        <f t="shared" ca="1" si="153"/>
        <v/>
      </c>
      <c r="AU523" s="3" t="str">
        <f t="shared" ca="1" si="153"/>
        <v/>
      </c>
      <c r="AV523" s="3" t="str">
        <f t="shared" ca="1" si="153"/>
        <v/>
      </c>
      <c r="AW523" s="3" t="str">
        <f t="shared" ca="1" si="153"/>
        <v/>
      </c>
      <c r="AX523" s="3" t="str">
        <f t="shared" ca="1" si="153"/>
        <v/>
      </c>
      <c r="AY523" s="3" t="str">
        <f t="shared" ca="1" si="153"/>
        <v/>
      </c>
      <c r="AZ523" s="3"/>
      <c r="BG523" s="1"/>
      <c r="BH523" s="1"/>
    </row>
    <row r="524" spans="1:60" s="6" customFormat="1">
      <c r="A524" s="1">
        <v>68</v>
      </c>
      <c r="B524" s="3">
        <f t="shared" ca="1" si="141"/>
        <v>8</v>
      </c>
      <c r="C524" s="13"/>
      <c r="D524" s="3">
        <f t="shared" ca="1" si="134"/>
        <v>8</v>
      </c>
      <c r="E524" s="3" t="str">
        <f t="shared" ca="1" si="135"/>
        <v>o5g</v>
      </c>
      <c r="F524" s="6">
        <f t="shared" ca="1" si="142"/>
        <v>118</v>
      </c>
      <c r="G524" s="54" t="str">
        <f t="shared" ca="1" si="143"/>
        <v/>
      </c>
      <c r="H524" s="2"/>
      <c r="I524" s="3">
        <f t="shared" ca="1" si="121"/>
        <v>4</v>
      </c>
      <c r="J524" s="3"/>
      <c r="K524" s="3">
        <f t="shared" ca="1" si="144"/>
        <v>4</v>
      </c>
      <c r="L524" s="3">
        <f t="shared" ca="1" si="145"/>
        <v>8</v>
      </c>
      <c r="M524" s="10" t="str">
        <f t="shared" ca="1" si="136"/>
        <v>o5g8</v>
      </c>
      <c r="N524" s="29" t="str">
        <f t="shared" ca="1" si="146"/>
        <v>o5g8</v>
      </c>
      <c r="O524" s="5">
        <f t="shared" ca="1" si="123"/>
        <v>480</v>
      </c>
      <c r="P524" s="3">
        <f t="shared" ca="1" si="154"/>
        <v>2400</v>
      </c>
      <c r="Q524" s="3" t="str">
        <f t="shared" ca="1" si="147"/>
        <v>chr</v>
      </c>
      <c r="R524" s="3">
        <f t="shared" ca="1" si="148"/>
        <v>6</v>
      </c>
      <c r="S524" s="3" t="str">
        <f t="shared" ca="1" si="137"/>
        <v>Z</v>
      </c>
      <c r="T524" s="3">
        <f t="shared" ca="1" si="149"/>
        <v>39</v>
      </c>
      <c r="U524" s="3">
        <f t="shared" ca="1" si="155"/>
        <v>39</v>
      </c>
      <c r="V524" s="3">
        <f t="shared" ca="1" si="138"/>
        <v>39</v>
      </c>
      <c r="W524" s="3" t="str">
        <f t="shared" ca="1" si="139"/>
        <v>Am</v>
      </c>
      <c r="X524" s="3">
        <f t="shared" ca="1" si="150"/>
        <v>4</v>
      </c>
      <c r="Y524" s="55" t="str">
        <f t="shared" ca="1" si="140"/>
        <v>o5e8</v>
      </c>
      <c r="Z524" s="3">
        <f t="shared" ca="1" si="151"/>
        <v>3946</v>
      </c>
      <c r="AA524" s="76"/>
      <c r="AB524" s="77" t="str">
        <f t="shared" ca="1" si="152"/>
        <v/>
      </c>
      <c r="AC524" s="77" t="str">
        <f t="shared" ca="1" si="129"/>
        <v/>
      </c>
      <c r="AD524" s="77" t="str">
        <f t="shared" ca="1" si="129"/>
        <v/>
      </c>
      <c r="AE524" s="77" t="str">
        <f t="shared" ca="1" si="129"/>
        <v/>
      </c>
      <c r="AF524" s="77" t="str">
        <f t="shared" ca="1" si="129"/>
        <v/>
      </c>
      <c r="AG524" s="77" t="str">
        <f t="shared" ca="1" si="129"/>
        <v/>
      </c>
      <c r="AH524" s="76"/>
      <c r="AI524" s="3" t="str">
        <f t="shared" ca="1" si="133"/>
        <v/>
      </c>
      <c r="AJ524" s="3" t="str">
        <f t="shared" ca="1" si="133"/>
        <v/>
      </c>
      <c r="AK524" s="3" t="str">
        <f t="shared" ca="1" si="133"/>
        <v/>
      </c>
      <c r="AL524" s="3" t="str">
        <f t="shared" ca="1" si="133"/>
        <v/>
      </c>
      <c r="AM524" s="3" t="str">
        <f t="shared" ca="1" si="133"/>
        <v/>
      </c>
      <c r="AN524" s="3" t="str">
        <f t="shared" ca="1" si="133"/>
        <v/>
      </c>
      <c r="AO524" s="3" t="str">
        <f t="shared" ca="1" si="133"/>
        <v/>
      </c>
      <c r="AP524" s="3" t="str">
        <f t="shared" ca="1" si="133"/>
        <v/>
      </c>
      <c r="AQ524" s="106"/>
      <c r="AR524" s="3" t="str">
        <f t="shared" ca="1" si="156"/>
        <v/>
      </c>
      <c r="AS524" s="3" t="str">
        <f t="shared" ca="1" si="153"/>
        <v/>
      </c>
      <c r="AT524" s="3" t="str">
        <f t="shared" ca="1" si="153"/>
        <v/>
      </c>
      <c r="AU524" s="3" t="str">
        <f t="shared" ca="1" si="153"/>
        <v/>
      </c>
      <c r="AV524" s="3" t="str">
        <f t="shared" ca="1" si="153"/>
        <v/>
      </c>
      <c r="AW524" s="3" t="str">
        <f t="shared" ca="1" si="153"/>
        <v/>
      </c>
      <c r="AX524" s="3" t="str">
        <f t="shared" ca="1" si="153"/>
        <v/>
      </c>
      <c r="AY524" s="3" t="str">
        <f t="shared" ca="1" si="153"/>
        <v/>
      </c>
      <c r="AZ524" s="3"/>
      <c r="BG524" s="1"/>
      <c r="BH524" s="1"/>
    </row>
    <row r="525" spans="1:60" s="6" customFormat="1">
      <c r="A525" s="1">
        <v>69</v>
      </c>
      <c r="B525" s="3">
        <f t="shared" ca="1" si="141"/>
        <v>9</v>
      </c>
      <c r="C525" s="1"/>
      <c r="D525" s="3">
        <f t="shared" ca="1" si="134"/>
        <v>9</v>
      </c>
      <c r="E525" s="3" t="str">
        <f t="shared" ca="1" si="135"/>
        <v>o5a</v>
      </c>
      <c r="F525" s="6">
        <f t="shared" ca="1" si="142"/>
        <v>101</v>
      </c>
      <c r="G525" s="54" t="str">
        <f t="shared" ca="1" si="143"/>
        <v/>
      </c>
      <c r="H525" s="2"/>
      <c r="I525" s="3">
        <f t="shared" ca="1" si="121"/>
        <v>5</v>
      </c>
      <c r="J525" s="3"/>
      <c r="K525" s="3">
        <f t="shared" ca="1" si="144"/>
        <v>5</v>
      </c>
      <c r="L525" s="3" t="str">
        <f t="shared" ca="1" si="145"/>
        <v>4</v>
      </c>
      <c r="M525" s="10" t="str">
        <f t="shared" ca="1" si="136"/>
        <v>o5a4</v>
      </c>
      <c r="N525" s="29" t="str">
        <f t="shared" ca="1" si="146"/>
        <v>o5a4</v>
      </c>
      <c r="O525" s="5">
        <f t="shared" ca="1" si="123"/>
        <v>960</v>
      </c>
      <c r="P525" s="3">
        <f t="shared" ca="1" si="154"/>
        <v>3360</v>
      </c>
      <c r="Q525" s="3" t="str">
        <f t="shared" ca="1" si="147"/>
        <v/>
      </c>
      <c r="R525" s="3" t="str">
        <f t="shared" ca="1" si="148"/>
        <v/>
      </c>
      <c r="S525" s="3" t="str">
        <f t="shared" ca="1" si="137"/>
        <v>Z</v>
      </c>
      <c r="T525" s="3">
        <f t="shared" ca="1" si="149"/>
        <v>39</v>
      </c>
      <c r="U525" s="3" t="str">
        <f t="shared" ca="1" si="155"/>
        <v/>
      </c>
      <c r="V525" s="3">
        <f t="shared" ca="1" si="138"/>
        <v>39</v>
      </c>
      <c r="W525" s="3" t="str">
        <f t="shared" ca="1" si="139"/>
        <v/>
      </c>
      <c r="X525" s="3" t="str">
        <f t="shared" ca="1" si="150"/>
        <v/>
      </c>
      <c r="Y525" s="55" t="str">
        <f t="shared" ca="1" si="140"/>
        <v>o5a4</v>
      </c>
      <c r="Z525" s="3">
        <f t="shared" ca="1" si="151"/>
        <v>3902</v>
      </c>
      <c r="AA525" s="76"/>
      <c r="AB525" s="77" t="str">
        <f t="shared" ca="1" si="152"/>
        <v/>
      </c>
      <c r="AC525" s="77" t="str">
        <f t="shared" ca="1" si="129"/>
        <v/>
      </c>
      <c r="AD525" s="77" t="str">
        <f t="shared" ca="1" si="129"/>
        <v/>
      </c>
      <c r="AE525" s="77" t="str">
        <f t="shared" ca="1" si="129"/>
        <v/>
      </c>
      <c r="AF525" s="77" t="str">
        <f t="shared" ca="1" si="129"/>
        <v/>
      </c>
      <c r="AG525" s="77" t="str">
        <f t="shared" ca="1" si="129"/>
        <v/>
      </c>
      <c r="AH525" s="76"/>
      <c r="AI525" s="3" t="str">
        <f t="shared" ca="1" si="133"/>
        <v/>
      </c>
      <c r="AJ525" s="3" t="str">
        <f t="shared" ca="1" si="133"/>
        <v/>
      </c>
      <c r="AK525" s="3" t="str">
        <f t="shared" ca="1" si="133"/>
        <v/>
      </c>
      <c r="AL525" s="3" t="str">
        <f t="shared" ca="1" si="133"/>
        <v/>
      </c>
      <c r="AM525" s="3" t="str">
        <f t="shared" ca="1" si="133"/>
        <v/>
      </c>
      <c r="AN525" s="3" t="str">
        <f t="shared" ca="1" si="133"/>
        <v/>
      </c>
      <c r="AO525" s="3" t="str">
        <f t="shared" ca="1" si="133"/>
        <v/>
      </c>
      <c r="AP525" s="3" t="str">
        <f t="shared" ca="1" si="133"/>
        <v/>
      </c>
      <c r="AQ525" s="106"/>
      <c r="AR525" s="3" t="str">
        <f t="shared" ca="1" si="156"/>
        <v/>
      </c>
      <c r="AS525" s="3" t="str">
        <f t="shared" ca="1" si="153"/>
        <v/>
      </c>
      <c r="AT525" s="3" t="str">
        <f t="shared" ca="1" si="153"/>
        <v/>
      </c>
      <c r="AU525" s="3" t="str">
        <f t="shared" ca="1" si="153"/>
        <v/>
      </c>
      <c r="AV525" s="3" t="str">
        <f t="shared" ca="1" si="153"/>
        <v/>
      </c>
      <c r="AW525" s="3" t="str">
        <f t="shared" ca="1" si="153"/>
        <v/>
      </c>
      <c r="AX525" s="3" t="str">
        <f t="shared" ca="1" si="153"/>
        <v/>
      </c>
      <c r="AY525" s="3" t="str">
        <f t="shared" ca="1" si="153"/>
        <v/>
      </c>
      <c r="AZ525" s="3"/>
      <c r="BG525" s="1"/>
      <c r="BH525" s="1"/>
    </row>
    <row r="526" spans="1:60" s="6" customFormat="1">
      <c r="A526" s="1">
        <v>70</v>
      </c>
      <c r="B526" s="3">
        <f t="shared" ca="1" si="141"/>
        <v>3</v>
      </c>
      <c r="C526" s="1"/>
      <c r="D526" s="3">
        <f t="shared" ca="1" si="134"/>
        <v>3</v>
      </c>
      <c r="E526" s="3" t="str">
        <f t="shared" ca="1" si="135"/>
        <v>o4b</v>
      </c>
      <c r="F526" s="6">
        <f t="shared" ca="1" si="142"/>
        <v>110</v>
      </c>
      <c r="G526" s="54" t="str">
        <f t="shared" ca="1" si="143"/>
        <v/>
      </c>
      <c r="H526" s="2"/>
      <c r="I526" s="3">
        <f t="shared" ca="1" si="121"/>
        <v>1</v>
      </c>
      <c r="J526" s="3"/>
      <c r="K526" s="3">
        <f t="shared" ca="1" si="144"/>
        <v>1</v>
      </c>
      <c r="L526" s="3">
        <f t="shared" ca="1" si="145"/>
        <v>2</v>
      </c>
      <c r="M526" s="10" t="str">
        <f t="shared" ca="1" si="136"/>
        <v>o4b2</v>
      </c>
      <c r="N526" s="29" t="str">
        <f t="shared" ca="1" si="146"/>
        <v>o4b2</v>
      </c>
      <c r="O526" s="5">
        <f t="shared" ca="1" si="123"/>
        <v>1920</v>
      </c>
      <c r="P526" s="3">
        <f t="shared" ca="1" si="154"/>
        <v>0</v>
      </c>
      <c r="Q526" s="3" t="str">
        <f t="shared" ca="1" si="147"/>
        <v>chr</v>
      </c>
      <c r="R526" s="3">
        <f t="shared" ca="1" si="148"/>
        <v>5</v>
      </c>
      <c r="S526" s="3" t="str">
        <f t="shared" ca="1" si="137"/>
        <v/>
      </c>
      <c r="T526" s="3" t="str">
        <f t="shared" ca="1" si="149"/>
        <v/>
      </c>
      <c r="U526" s="3">
        <f t="shared" ca="1" si="155"/>
        <v>36</v>
      </c>
      <c r="V526" s="3">
        <f t="shared" ca="1" si="138"/>
        <v>36</v>
      </c>
      <c r="W526" s="3" t="str">
        <f t="shared" ca="1" si="139"/>
        <v>G</v>
      </c>
      <c r="X526" s="3">
        <f t="shared" ca="1" si="150"/>
        <v>5</v>
      </c>
      <c r="Y526" s="55" t="str">
        <f t="shared" ca="1" si="140"/>
        <v>o5b2</v>
      </c>
      <c r="Z526" s="3">
        <f t="shared" ca="1" si="151"/>
        <v>3693</v>
      </c>
      <c r="AA526" s="76"/>
      <c r="AB526" s="77" t="str">
        <f t="shared" ca="1" si="152"/>
        <v>q80v80G(4)</v>
      </c>
      <c r="AC526" s="77" t="str">
        <f t="shared" ca="1" si="129"/>
        <v>q100v70G(4)</v>
      </c>
      <c r="AD526" s="77" t="str">
        <f t="shared" ca="1" si="129"/>
        <v>q80v0G(8)</v>
      </c>
      <c r="AE526" s="77" t="str">
        <f t="shared" ca="1" si="129"/>
        <v>q40v70G(8)</v>
      </c>
      <c r="AF526" s="77" t="str">
        <f t="shared" ca="1" si="129"/>
        <v>q40v0G(8)</v>
      </c>
      <c r="AG526" s="77" t="str">
        <f t="shared" ca="1" si="129"/>
        <v>q40v60G(8)</v>
      </c>
      <c r="AH526" s="76"/>
      <c r="AI526" s="3" t="str">
        <f t="shared" ca="1" si="133"/>
        <v>v80o3g8</v>
      </c>
      <c r="AJ526" s="3" t="str">
        <f t="shared" ca="1" si="133"/>
        <v>v70o3g8</v>
      </c>
      <c r="AK526" s="3" t="str">
        <f t="shared" ca="1" si="133"/>
        <v>v70o3b8</v>
      </c>
      <c r="AL526" s="3" t="str">
        <f t="shared" ca="1" si="133"/>
        <v>v70o4d8</v>
      </c>
      <c r="AM526" s="3" t="str">
        <f t="shared" ca="1" si="133"/>
        <v>v80o4d8</v>
      </c>
      <c r="AN526" s="3" t="str">
        <f t="shared" ca="1" si="133"/>
        <v>v70o3b8</v>
      </c>
      <c r="AO526" s="3" t="str">
        <f t="shared" ca="1" si="133"/>
        <v>v70o3b8</v>
      </c>
      <c r="AP526" s="3" t="str">
        <f t="shared" ca="1" si="133"/>
        <v>v70o3g8</v>
      </c>
      <c r="AQ526" s="106"/>
      <c r="AR526" s="3" t="str">
        <f t="shared" ca="1" si="156"/>
        <v>v0o5b8</v>
      </c>
      <c r="AS526" s="3" t="str">
        <f t="shared" ca="1" si="153"/>
        <v>v0o6g8</v>
      </c>
      <c r="AT526" s="3" t="str">
        <f t="shared" ca="1" si="153"/>
        <v>v0o6b8</v>
      </c>
      <c r="AU526" s="3" t="str">
        <f t="shared" ca="1" si="153"/>
        <v>v0o6d8</v>
      </c>
      <c r="AV526" s="3" t="str">
        <f t="shared" ca="1" si="153"/>
        <v>v0o6b8</v>
      </c>
      <c r="AW526" s="3" t="str">
        <f t="shared" ca="1" si="153"/>
        <v>v70o6b8</v>
      </c>
      <c r="AX526" s="3" t="str">
        <f t="shared" ca="1" si="153"/>
        <v>v70o6f8</v>
      </c>
      <c r="AY526" s="3" t="str">
        <f t="shared" ca="1" si="153"/>
        <v>v0o6g8</v>
      </c>
      <c r="AZ526" s="3"/>
      <c r="BG526" s="1"/>
      <c r="BH526" s="1"/>
    </row>
    <row r="527" spans="1:60" s="6" customFormat="1">
      <c r="A527" s="1">
        <v>71</v>
      </c>
      <c r="B527" s="3">
        <f t="shared" ca="1" si="141"/>
        <v>13</v>
      </c>
      <c r="C527" s="1"/>
      <c r="D527" s="3">
        <f t="shared" ca="1" si="134"/>
        <v>13</v>
      </c>
      <c r="E527" s="3" t="str">
        <f t="shared" ca="1" si="135"/>
        <v>o6e</v>
      </c>
      <c r="F527" s="6">
        <f t="shared" ca="1" si="142"/>
        <v>104</v>
      </c>
      <c r="G527" s="54" t="str">
        <f t="shared" ca="1" si="143"/>
        <v/>
      </c>
      <c r="H527" s="2"/>
      <c r="I527" s="3">
        <f t="shared" ref="I527:I571" ca="1" si="157">RANDBETWEEN(1,5)</f>
        <v>1</v>
      </c>
      <c r="J527" s="3"/>
      <c r="K527" s="3">
        <f t="shared" ca="1" si="144"/>
        <v>1</v>
      </c>
      <c r="L527" s="3">
        <f t="shared" ca="1" si="145"/>
        <v>2</v>
      </c>
      <c r="M527" s="10" t="str">
        <f t="shared" ca="1" si="136"/>
        <v>o6e2</v>
      </c>
      <c r="N527" s="29" t="str">
        <f t="shared" ca="1" si="146"/>
        <v>o6e2</v>
      </c>
      <c r="O527" s="5">
        <f t="shared" ca="1" si="123"/>
        <v>1920</v>
      </c>
      <c r="P527" s="3">
        <f t="shared" ca="1" si="154"/>
        <v>1920</v>
      </c>
      <c r="Q527" s="3" t="str">
        <f t="shared" ca="1" si="147"/>
        <v>chr</v>
      </c>
      <c r="R527" s="3">
        <f t="shared" ca="1" si="148"/>
        <v>5</v>
      </c>
      <c r="S527" s="3" t="str">
        <f t="shared" ca="1" si="137"/>
        <v>Z</v>
      </c>
      <c r="T527" s="3">
        <f t="shared" ca="1" si="149"/>
        <v>36</v>
      </c>
      <c r="U527" s="3">
        <f t="shared" ca="1" si="155"/>
        <v>36</v>
      </c>
      <c r="V527" s="3">
        <f t="shared" ca="1" si="138"/>
        <v>36</v>
      </c>
      <c r="W527" s="3" t="str">
        <f t="shared" ca="1" si="139"/>
        <v>G</v>
      </c>
      <c r="X527" s="3">
        <f t="shared" ca="1" si="150"/>
        <v>3</v>
      </c>
      <c r="Y527" s="55" t="str">
        <f t="shared" ca="1" si="140"/>
        <v>o5d2</v>
      </c>
      <c r="Z527" s="3">
        <f t="shared" ca="1" si="151"/>
        <v>3634</v>
      </c>
      <c r="AA527" s="76"/>
      <c r="AB527" s="77" t="str">
        <f t="shared" ca="1" si="152"/>
        <v/>
      </c>
      <c r="AC527" s="77" t="str">
        <f t="shared" ca="1" si="129"/>
        <v/>
      </c>
      <c r="AD527" s="77" t="str">
        <f t="shared" ca="1" si="129"/>
        <v/>
      </c>
      <c r="AE527" s="77" t="str">
        <f t="shared" ca="1" si="129"/>
        <v/>
      </c>
      <c r="AF527" s="77" t="str">
        <f t="shared" ca="1" si="129"/>
        <v/>
      </c>
      <c r="AG527" s="77" t="str">
        <f t="shared" ca="1" si="129"/>
        <v/>
      </c>
      <c r="AH527" s="76"/>
      <c r="AI527" s="3" t="str">
        <f t="shared" ca="1" si="133"/>
        <v/>
      </c>
      <c r="AJ527" s="3" t="str">
        <f t="shared" ca="1" si="133"/>
        <v/>
      </c>
      <c r="AK527" s="3" t="str">
        <f t="shared" ca="1" si="133"/>
        <v/>
      </c>
      <c r="AL527" s="3" t="str">
        <f t="shared" ca="1" si="133"/>
        <v/>
      </c>
      <c r="AM527" s="3" t="str">
        <f t="shared" ca="1" si="133"/>
        <v/>
      </c>
      <c r="AN527" s="3" t="str">
        <f t="shared" ca="1" si="133"/>
        <v/>
      </c>
      <c r="AO527" s="3" t="str">
        <f t="shared" ca="1" si="133"/>
        <v/>
      </c>
      <c r="AP527" s="3" t="str">
        <f t="shared" ca="1" si="133"/>
        <v/>
      </c>
      <c r="AQ527" s="106"/>
      <c r="AR527" s="3" t="str">
        <f t="shared" ca="1" si="156"/>
        <v/>
      </c>
      <c r="AS527" s="3" t="str">
        <f t="shared" ca="1" si="153"/>
        <v/>
      </c>
      <c r="AT527" s="3" t="str">
        <f t="shared" ca="1" si="153"/>
        <v/>
      </c>
      <c r="AU527" s="3" t="str">
        <f t="shared" ca="1" si="153"/>
        <v/>
      </c>
      <c r="AV527" s="3" t="str">
        <f t="shared" ca="1" si="153"/>
        <v/>
      </c>
      <c r="AW527" s="3" t="str">
        <f t="shared" ca="1" si="153"/>
        <v/>
      </c>
      <c r="AX527" s="3" t="str">
        <f t="shared" ca="1" si="153"/>
        <v/>
      </c>
      <c r="AY527" s="3" t="str">
        <f t="shared" ca="1" si="153"/>
        <v/>
      </c>
      <c r="AZ527" s="3"/>
      <c r="BG527" s="1"/>
      <c r="BH527" s="1"/>
    </row>
    <row r="528" spans="1:60" s="6" customFormat="1">
      <c r="A528" s="1">
        <v>72</v>
      </c>
      <c r="B528" s="3">
        <f t="shared" ca="1" si="141"/>
        <v>6</v>
      </c>
      <c r="C528" s="1"/>
      <c r="D528" s="3">
        <f t="shared" ca="1" si="134"/>
        <v>6</v>
      </c>
      <c r="E528" s="3" t="str">
        <f t="shared" ca="1" si="135"/>
        <v>o5e</v>
      </c>
      <c r="F528" s="6">
        <f t="shared" ca="1" si="142"/>
        <v>115</v>
      </c>
      <c r="G528" s="54" t="str">
        <f t="shared" ca="1" si="143"/>
        <v/>
      </c>
      <c r="H528" s="2"/>
      <c r="I528" s="3">
        <f t="shared" ca="1" si="157"/>
        <v>3</v>
      </c>
      <c r="J528" s="3"/>
      <c r="K528" s="3">
        <f t="shared" ca="1" si="144"/>
        <v>3</v>
      </c>
      <c r="L528" s="3">
        <f t="shared" ca="1" si="145"/>
        <v>4</v>
      </c>
      <c r="M528" s="10" t="str">
        <f t="shared" ca="1" si="136"/>
        <v>o5e4</v>
      </c>
      <c r="N528" s="29" t="str">
        <f t="shared" ca="1" si="146"/>
        <v>o5e4</v>
      </c>
      <c r="O528" s="5">
        <f t="shared" ca="1" si="123"/>
        <v>960</v>
      </c>
      <c r="P528" s="3">
        <f t="shared" ca="1" si="154"/>
        <v>2880</v>
      </c>
      <c r="Q528" s="3" t="str">
        <f t="shared" ca="1" si="147"/>
        <v/>
      </c>
      <c r="R528" s="3" t="str">
        <f t="shared" ca="1" si="148"/>
        <v/>
      </c>
      <c r="S528" s="3" t="str">
        <f t="shared" ca="1" si="137"/>
        <v>Z</v>
      </c>
      <c r="T528" s="3">
        <f t="shared" ca="1" si="149"/>
        <v>36</v>
      </c>
      <c r="U528" s="3" t="str">
        <f t="shared" ca="1" si="155"/>
        <v/>
      </c>
      <c r="V528" s="3">
        <f t="shared" ca="1" si="138"/>
        <v>36</v>
      </c>
      <c r="W528" s="3" t="str">
        <f t="shared" ca="1" si="139"/>
        <v/>
      </c>
      <c r="X528" s="3" t="str">
        <f t="shared" ca="1" si="150"/>
        <v/>
      </c>
      <c r="Y528" s="55" t="str">
        <f t="shared" ca="1" si="140"/>
        <v>o5e4</v>
      </c>
      <c r="Z528" s="3">
        <f t="shared" ca="1" si="151"/>
        <v>3647</v>
      </c>
      <c r="AA528" s="76"/>
      <c r="AB528" s="77" t="str">
        <f t="shared" ca="1" si="152"/>
        <v/>
      </c>
      <c r="AC528" s="77" t="str">
        <f t="shared" ca="1" si="129"/>
        <v/>
      </c>
      <c r="AD528" s="77" t="str">
        <f t="shared" ca="1" si="129"/>
        <v/>
      </c>
      <c r="AE528" s="77" t="str">
        <f t="shared" ca="1" si="129"/>
        <v/>
      </c>
      <c r="AF528" s="77" t="str">
        <f t="shared" ca="1" si="129"/>
        <v/>
      </c>
      <c r="AG528" s="77" t="str">
        <f t="shared" ca="1" si="129"/>
        <v/>
      </c>
      <c r="AH528" s="76"/>
      <c r="AI528" s="3" t="str">
        <f t="shared" ref="AI528:AP537" ca="1" si="158">IF($P528=0,"v"&amp;AI$455&amp;VLOOKUP($R528,$BB$490:$BG$496,AI$454)&amp;$AI$453,"")</f>
        <v/>
      </c>
      <c r="AJ528" s="3" t="str">
        <f t="shared" ca="1" si="158"/>
        <v/>
      </c>
      <c r="AK528" s="3" t="str">
        <f t="shared" ca="1" si="158"/>
        <v/>
      </c>
      <c r="AL528" s="3" t="str">
        <f t="shared" ca="1" si="158"/>
        <v/>
      </c>
      <c r="AM528" s="3" t="str">
        <f t="shared" ca="1" si="158"/>
        <v/>
      </c>
      <c r="AN528" s="3" t="str">
        <f t="shared" ca="1" si="158"/>
        <v/>
      </c>
      <c r="AO528" s="3" t="str">
        <f t="shared" ca="1" si="158"/>
        <v/>
      </c>
      <c r="AP528" s="3" t="str">
        <f t="shared" ca="1" si="158"/>
        <v/>
      </c>
      <c r="AQ528" s="106"/>
      <c r="AR528" s="3" t="str">
        <f t="shared" ca="1" si="156"/>
        <v/>
      </c>
      <c r="AS528" s="3" t="str">
        <f t="shared" ca="1" si="153"/>
        <v/>
      </c>
      <c r="AT528" s="3" t="str">
        <f t="shared" ca="1" si="153"/>
        <v/>
      </c>
      <c r="AU528" s="3" t="str">
        <f t="shared" ca="1" si="153"/>
        <v/>
      </c>
      <c r="AV528" s="3" t="str">
        <f t="shared" ca="1" si="153"/>
        <v/>
      </c>
      <c r="AW528" s="3" t="str">
        <f t="shared" ca="1" si="153"/>
        <v/>
      </c>
      <c r="AX528" s="3" t="str">
        <f t="shared" ca="1" si="153"/>
        <v/>
      </c>
      <c r="AY528" s="3" t="str">
        <f t="shared" ca="1" si="153"/>
        <v/>
      </c>
      <c r="AZ528" s="3"/>
      <c r="BG528" s="1"/>
      <c r="BH528" s="1"/>
    </row>
    <row r="529" spans="1:60" s="6" customFormat="1">
      <c r="A529" s="1">
        <v>73</v>
      </c>
      <c r="B529" s="3">
        <f t="shared" ca="1" si="141"/>
        <v>11</v>
      </c>
      <c r="C529" s="1"/>
      <c r="D529" s="3">
        <f t="shared" ca="1" si="134"/>
        <v>11</v>
      </c>
      <c r="E529" s="3" t="str">
        <f t="shared" ca="1" si="135"/>
        <v>o6c</v>
      </c>
      <c r="F529" s="6">
        <f t="shared" ca="1" si="142"/>
        <v>101</v>
      </c>
      <c r="G529" s="54" t="str">
        <f t="shared" ca="1" si="143"/>
        <v/>
      </c>
      <c r="H529" s="2"/>
      <c r="I529" s="3">
        <f t="shared" ca="1" si="157"/>
        <v>1</v>
      </c>
      <c r="J529" s="3"/>
      <c r="K529" s="3">
        <f t="shared" ca="1" si="144"/>
        <v>1</v>
      </c>
      <c r="L529" s="3">
        <f t="shared" ca="1" si="145"/>
        <v>2</v>
      </c>
      <c r="M529" s="10" t="str">
        <f t="shared" ca="1" si="136"/>
        <v>o6c2</v>
      </c>
      <c r="N529" s="29" t="str">
        <f t="shared" ca="1" si="146"/>
        <v>o6c2</v>
      </c>
      <c r="O529" s="5">
        <f t="shared" ca="1" si="123"/>
        <v>1920</v>
      </c>
      <c r="P529" s="3">
        <f t="shared" ca="1" si="154"/>
        <v>0</v>
      </c>
      <c r="Q529" s="3" t="str">
        <f t="shared" ca="1" si="147"/>
        <v>chr</v>
      </c>
      <c r="R529" s="3">
        <f t="shared" ca="1" si="148"/>
        <v>1</v>
      </c>
      <c r="S529" s="3" t="str">
        <f t="shared" ca="1" si="137"/>
        <v/>
      </c>
      <c r="T529" s="3" t="str">
        <f t="shared" ca="1" si="149"/>
        <v/>
      </c>
      <c r="U529" s="3">
        <f t="shared" ca="1" si="155"/>
        <v>76</v>
      </c>
      <c r="V529" s="3">
        <f t="shared" ca="1" si="138"/>
        <v>76</v>
      </c>
      <c r="W529" s="3" t="str">
        <f t="shared" ca="1" si="139"/>
        <v>C</v>
      </c>
      <c r="X529" s="3">
        <f t="shared" ca="1" si="150"/>
        <v>5</v>
      </c>
      <c r="Y529" s="55" t="str">
        <f t="shared" ca="1" si="140"/>
        <v>o5g2</v>
      </c>
      <c r="Z529" s="3">
        <f t="shared" ca="1" si="151"/>
        <v>7616</v>
      </c>
      <c r="AA529" s="76"/>
      <c r="AB529" s="77" t="str">
        <f t="shared" ca="1" si="152"/>
        <v>q80v80C(4)</v>
      </c>
      <c r="AC529" s="77" t="str">
        <f t="shared" ca="1" si="129"/>
        <v>q100v70C(4)</v>
      </c>
      <c r="AD529" s="77" t="str">
        <f t="shared" ca="1" si="129"/>
        <v>q80v0C(8)</v>
      </c>
      <c r="AE529" s="77" t="str">
        <f t="shared" ca="1" si="129"/>
        <v>q40v70C(8)</v>
      </c>
      <c r="AF529" s="77" t="str">
        <f t="shared" ca="1" si="129"/>
        <v>q40v0C(8)</v>
      </c>
      <c r="AG529" s="77" t="str">
        <f t="shared" ca="1" si="129"/>
        <v>q40v60C(8)</v>
      </c>
      <c r="AH529" s="76"/>
      <c r="AI529" s="3" t="str">
        <f t="shared" ca="1" si="158"/>
        <v>v80o3c8</v>
      </c>
      <c r="AJ529" s="3" t="str">
        <f t="shared" ca="1" si="158"/>
        <v>v70o3c8</v>
      </c>
      <c r="AK529" s="3" t="str">
        <f t="shared" ca="1" si="158"/>
        <v>v70o3e8</v>
      </c>
      <c r="AL529" s="3" t="str">
        <f t="shared" ca="1" si="158"/>
        <v>v70o3g8</v>
      </c>
      <c r="AM529" s="3" t="str">
        <f t="shared" ca="1" si="158"/>
        <v>v80o3g8</v>
      </c>
      <c r="AN529" s="3" t="str">
        <f t="shared" ca="1" si="158"/>
        <v>v70o3e8</v>
      </c>
      <c r="AO529" s="3" t="str">
        <f t="shared" ca="1" si="158"/>
        <v>v70o3e8</v>
      </c>
      <c r="AP529" s="3" t="str">
        <f t="shared" ca="1" si="158"/>
        <v>v70o3c8</v>
      </c>
      <c r="AQ529" s="106"/>
      <c r="AR529" s="3" t="str">
        <f t="shared" ca="1" si="156"/>
        <v>v0o5g8</v>
      </c>
      <c r="AS529" s="3" t="str">
        <f t="shared" ca="1" si="153"/>
        <v>v0o6c8</v>
      </c>
      <c r="AT529" s="3" t="str">
        <f t="shared" ca="1" si="153"/>
        <v>v0o6e8</v>
      </c>
      <c r="AU529" s="3" t="str">
        <f t="shared" ca="1" si="153"/>
        <v>v0o6g8</v>
      </c>
      <c r="AV529" s="3" t="str">
        <f t="shared" ca="1" si="153"/>
        <v>v0o6e8</v>
      </c>
      <c r="AW529" s="3" t="str">
        <f t="shared" ca="1" si="153"/>
        <v>v70o6e8</v>
      </c>
      <c r="AX529" s="3" t="str">
        <f t="shared" ca="1" si="153"/>
        <v>v70o6b8</v>
      </c>
      <c r="AY529" s="3" t="str">
        <f t="shared" ca="1" si="153"/>
        <v>v0o6c8</v>
      </c>
      <c r="AZ529" s="3"/>
      <c r="BG529" s="1"/>
      <c r="BH529" s="1"/>
    </row>
    <row r="530" spans="1:60" s="6" customFormat="1">
      <c r="A530" s="1">
        <v>74</v>
      </c>
      <c r="B530" s="3">
        <f t="shared" ca="1" si="141"/>
        <v>12</v>
      </c>
      <c r="C530" s="1"/>
      <c r="D530" s="3">
        <f t="shared" ca="1" si="134"/>
        <v>12</v>
      </c>
      <c r="E530" s="3" t="str">
        <f t="shared" ca="1" si="135"/>
        <v>o6d</v>
      </c>
      <c r="F530" s="6">
        <f t="shared" ca="1" si="142"/>
        <v>104</v>
      </c>
      <c r="G530" s="54" t="str">
        <f t="shared" ca="1" si="143"/>
        <v/>
      </c>
      <c r="H530" s="2"/>
      <c r="I530" s="3">
        <f t="shared" ca="1" si="157"/>
        <v>5</v>
      </c>
      <c r="J530" s="3"/>
      <c r="K530" s="3">
        <f t="shared" ca="1" si="144"/>
        <v>5</v>
      </c>
      <c r="L530" s="3" t="str">
        <f t="shared" ca="1" si="145"/>
        <v>4</v>
      </c>
      <c r="M530" s="10" t="str">
        <f t="shared" ca="1" si="136"/>
        <v>o6d4</v>
      </c>
      <c r="N530" s="29" t="str">
        <f t="shared" ca="1" si="146"/>
        <v>o6d4</v>
      </c>
      <c r="O530" s="5">
        <f t="shared" ca="1" si="123"/>
        <v>960</v>
      </c>
      <c r="P530" s="3">
        <f t="shared" ca="1" si="154"/>
        <v>960</v>
      </c>
      <c r="Q530" s="3" t="str">
        <f t="shared" ca="1" si="147"/>
        <v>chr</v>
      </c>
      <c r="R530" s="3">
        <f t="shared" ca="1" si="148"/>
        <v>1</v>
      </c>
      <c r="S530" s="3" t="str">
        <f t="shared" ca="1" si="137"/>
        <v>Z</v>
      </c>
      <c r="T530" s="3">
        <f t="shared" ca="1" si="149"/>
        <v>76</v>
      </c>
      <c r="U530" s="3">
        <f t="shared" ca="1" si="155"/>
        <v>76</v>
      </c>
      <c r="V530" s="3">
        <f t="shared" ca="1" si="138"/>
        <v>76</v>
      </c>
      <c r="W530" s="3" t="str">
        <f t="shared" ca="1" si="139"/>
        <v>C</v>
      </c>
      <c r="X530" s="3">
        <f t="shared" ca="1" si="150"/>
        <v>5</v>
      </c>
      <c r="Y530" s="55" t="str">
        <f t="shared" ca="1" si="140"/>
        <v>o5g4</v>
      </c>
      <c r="Z530" s="3">
        <f t="shared" ca="1" si="151"/>
        <v>7644</v>
      </c>
      <c r="AA530" s="76"/>
      <c r="AB530" s="77" t="str">
        <f t="shared" ca="1" si="152"/>
        <v/>
      </c>
      <c r="AC530" s="77" t="str">
        <f t="shared" ca="1" si="129"/>
        <v/>
      </c>
      <c r="AD530" s="77" t="str">
        <f t="shared" ca="1" si="129"/>
        <v/>
      </c>
      <c r="AE530" s="77" t="str">
        <f t="shared" ca="1" si="129"/>
        <v/>
      </c>
      <c r="AF530" s="77" t="str">
        <f t="shared" ca="1" si="129"/>
        <v/>
      </c>
      <c r="AG530" s="77" t="str">
        <f t="shared" ca="1" si="129"/>
        <v/>
      </c>
      <c r="AH530" s="76"/>
      <c r="AI530" s="3" t="str">
        <f t="shared" ca="1" si="158"/>
        <v/>
      </c>
      <c r="AJ530" s="3" t="str">
        <f t="shared" ca="1" si="158"/>
        <v/>
      </c>
      <c r="AK530" s="3" t="str">
        <f t="shared" ca="1" si="158"/>
        <v/>
      </c>
      <c r="AL530" s="3" t="str">
        <f t="shared" ca="1" si="158"/>
        <v/>
      </c>
      <c r="AM530" s="3" t="str">
        <f t="shared" ca="1" si="158"/>
        <v/>
      </c>
      <c r="AN530" s="3" t="str">
        <f t="shared" ca="1" si="158"/>
        <v/>
      </c>
      <c r="AO530" s="3" t="str">
        <f t="shared" ca="1" si="158"/>
        <v/>
      </c>
      <c r="AP530" s="3" t="str">
        <f t="shared" ca="1" si="158"/>
        <v/>
      </c>
      <c r="AQ530" s="106"/>
      <c r="AR530" s="3" t="str">
        <f t="shared" ca="1" si="156"/>
        <v/>
      </c>
      <c r="AS530" s="3" t="str">
        <f t="shared" ca="1" si="153"/>
        <v/>
      </c>
      <c r="AT530" s="3" t="str">
        <f t="shared" ca="1" si="153"/>
        <v/>
      </c>
      <c r="AU530" s="3" t="str">
        <f t="shared" ca="1" si="153"/>
        <v/>
      </c>
      <c r="AV530" s="3" t="str">
        <f t="shared" ca="1" si="153"/>
        <v/>
      </c>
      <c r="AW530" s="3" t="str">
        <f t="shared" ca="1" si="153"/>
        <v/>
      </c>
      <c r="AX530" s="3" t="str">
        <f t="shared" ca="1" si="153"/>
        <v/>
      </c>
      <c r="AY530" s="3" t="str">
        <f t="shared" ca="1" si="153"/>
        <v/>
      </c>
      <c r="AZ530" s="3"/>
      <c r="BG530" s="1"/>
      <c r="BH530" s="1"/>
    </row>
    <row r="531" spans="1:60" s="6" customFormat="1">
      <c r="A531" s="1">
        <v>75</v>
      </c>
      <c r="B531" s="3">
        <f t="shared" ca="1" si="141"/>
        <v>12</v>
      </c>
      <c r="C531" s="1"/>
      <c r="D531" s="3">
        <f t="shared" ca="1" si="134"/>
        <v>12</v>
      </c>
      <c r="E531" s="3" t="str">
        <f t="shared" ca="1" si="135"/>
        <v>o6d</v>
      </c>
      <c r="F531" s="6">
        <f t="shared" ca="1" si="142"/>
        <v>120</v>
      </c>
      <c r="G531" s="54" t="str">
        <f t="shared" ca="1" si="143"/>
        <v/>
      </c>
      <c r="H531" s="2"/>
      <c r="I531" s="3">
        <f t="shared" ca="1" si="157"/>
        <v>2</v>
      </c>
      <c r="J531" s="3"/>
      <c r="K531" s="3">
        <f t="shared" ca="1" si="144"/>
        <v>2</v>
      </c>
      <c r="L531" s="3" t="str">
        <f t="shared" ca="1" si="145"/>
        <v>4^8</v>
      </c>
      <c r="M531" s="10" t="str">
        <f t="shared" ca="1" si="136"/>
        <v>o6d4^8</v>
      </c>
      <c r="N531" s="29" t="str">
        <f t="shared" ca="1" si="146"/>
        <v>o6d4^8</v>
      </c>
      <c r="O531" s="5">
        <f t="shared" ca="1" si="123"/>
        <v>1440</v>
      </c>
      <c r="P531" s="3">
        <f t="shared" ca="1" si="154"/>
        <v>2400</v>
      </c>
      <c r="Q531" s="3" t="str">
        <f t="shared" ca="1" si="147"/>
        <v>chr</v>
      </c>
      <c r="R531" s="3">
        <f t="shared" ca="1" si="148"/>
        <v>1</v>
      </c>
      <c r="S531" s="3" t="str">
        <f t="shared" ca="1" si="137"/>
        <v>Z</v>
      </c>
      <c r="T531" s="3">
        <f t="shared" ca="1" si="149"/>
        <v>76</v>
      </c>
      <c r="U531" s="3" t="str">
        <f t="shared" ca="1" si="155"/>
        <v/>
      </c>
      <c r="V531" s="3">
        <f t="shared" ca="1" si="138"/>
        <v>76</v>
      </c>
      <c r="W531" s="3" t="str">
        <f t="shared" ca="1" si="139"/>
        <v>C</v>
      </c>
      <c r="X531" s="3">
        <f t="shared" ca="1" si="150"/>
        <v>3</v>
      </c>
      <c r="Y531" s="55" t="str">
        <f t="shared" ca="1" si="140"/>
        <v>o5c4^8</v>
      </c>
      <c r="Z531" s="3">
        <f t="shared" ca="1" si="151"/>
        <v>7621</v>
      </c>
      <c r="AA531" s="76"/>
      <c r="AB531" s="77" t="str">
        <f t="shared" ca="1" si="152"/>
        <v/>
      </c>
      <c r="AC531" s="77" t="str">
        <f t="shared" ca="1" si="129"/>
        <v/>
      </c>
      <c r="AD531" s="77" t="str">
        <f t="shared" ca="1" si="129"/>
        <v/>
      </c>
      <c r="AE531" s="77" t="str">
        <f t="shared" ca="1" si="129"/>
        <v/>
      </c>
      <c r="AF531" s="77" t="str">
        <f t="shared" ca="1" si="129"/>
        <v/>
      </c>
      <c r="AG531" s="77" t="str">
        <f t="shared" ca="1" si="129"/>
        <v/>
      </c>
      <c r="AH531" s="76"/>
      <c r="AI531" s="3" t="str">
        <f t="shared" ca="1" si="158"/>
        <v/>
      </c>
      <c r="AJ531" s="3" t="str">
        <f t="shared" ca="1" si="158"/>
        <v/>
      </c>
      <c r="AK531" s="3" t="str">
        <f t="shared" ca="1" si="158"/>
        <v/>
      </c>
      <c r="AL531" s="3" t="str">
        <f t="shared" ca="1" si="158"/>
        <v/>
      </c>
      <c r="AM531" s="3" t="str">
        <f t="shared" ca="1" si="158"/>
        <v/>
      </c>
      <c r="AN531" s="3" t="str">
        <f t="shared" ca="1" si="158"/>
        <v/>
      </c>
      <c r="AO531" s="3" t="str">
        <f t="shared" ca="1" si="158"/>
        <v/>
      </c>
      <c r="AP531" s="3" t="str">
        <f t="shared" ca="1" si="158"/>
        <v/>
      </c>
      <c r="AQ531" s="106"/>
      <c r="AR531" s="3" t="str">
        <f t="shared" ca="1" si="156"/>
        <v/>
      </c>
      <c r="AS531" s="3" t="str">
        <f t="shared" ca="1" si="153"/>
        <v/>
      </c>
      <c r="AT531" s="3" t="str">
        <f t="shared" ca="1" si="153"/>
        <v/>
      </c>
      <c r="AU531" s="3" t="str">
        <f t="shared" ca="1" si="153"/>
        <v/>
      </c>
      <c r="AV531" s="3" t="str">
        <f t="shared" ca="1" si="153"/>
        <v/>
      </c>
      <c r="AW531" s="3" t="str">
        <f t="shared" ca="1" si="153"/>
        <v/>
      </c>
      <c r="AX531" s="3" t="str">
        <f t="shared" ca="1" si="153"/>
        <v/>
      </c>
      <c r="AY531" s="3" t="str">
        <f t="shared" ca="1" si="153"/>
        <v/>
      </c>
      <c r="AZ531" s="3"/>
      <c r="BG531" s="1"/>
      <c r="BH531" s="1"/>
    </row>
    <row r="532" spans="1:60" s="6" customFormat="1">
      <c r="A532" s="1">
        <v>76</v>
      </c>
      <c r="B532" s="3">
        <f t="shared" ca="1" si="141"/>
        <v>11</v>
      </c>
      <c r="C532" s="1"/>
      <c r="D532" s="3">
        <f t="shared" ca="1" si="134"/>
        <v>11</v>
      </c>
      <c r="E532" s="3" t="str">
        <f t="shared" ca="1" si="135"/>
        <v>o6c</v>
      </c>
      <c r="F532" s="6">
        <f t="shared" ca="1" si="142"/>
        <v>103</v>
      </c>
      <c r="G532" s="54" t="str">
        <f t="shared" ca="1" si="143"/>
        <v/>
      </c>
      <c r="H532" s="2"/>
      <c r="I532" s="3">
        <f t="shared" ca="1" si="157"/>
        <v>1</v>
      </c>
      <c r="J532" s="3"/>
      <c r="K532" s="3">
        <f t="shared" ca="1" si="144"/>
        <v>1</v>
      </c>
      <c r="L532" s="3">
        <f t="shared" ca="1" si="145"/>
        <v>2</v>
      </c>
      <c r="M532" s="10" t="str">
        <f t="shared" ca="1" si="136"/>
        <v>o6c2</v>
      </c>
      <c r="N532" s="29" t="str">
        <f t="shared" ca="1" si="146"/>
        <v>o6c2</v>
      </c>
      <c r="O532" s="5">
        <f t="shared" ca="1" si="123"/>
        <v>1920</v>
      </c>
      <c r="P532" s="3">
        <f t="shared" ca="1" si="154"/>
        <v>0</v>
      </c>
      <c r="Q532" s="3" t="str">
        <f t="shared" ca="1" si="147"/>
        <v>chr</v>
      </c>
      <c r="R532" s="3">
        <f t="shared" ca="1" si="148"/>
        <v>1</v>
      </c>
      <c r="S532" s="3" t="str">
        <f t="shared" ca="1" si="137"/>
        <v/>
      </c>
      <c r="T532" s="3" t="str">
        <f t="shared" ca="1" si="149"/>
        <v/>
      </c>
      <c r="U532" s="3">
        <f t="shared" ca="1" si="155"/>
        <v>63</v>
      </c>
      <c r="V532" s="3">
        <f t="shared" ca="1" si="138"/>
        <v>63</v>
      </c>
      <c r="W532" s="3" t="str">
        <f t="shared" ca="1" si="139"/>
        <v>C</v>
      </c>
      <c r="X532" s="3">
        <f t="shared" ca="1" si="150"/>
        <v>3</v>
      </c>
      <c r="Y532" s="55" t="str">
        <f t="shared" ca="1" si="140"/>
        <v>o5c2</v>
      </c>
      <c r="Z532" s="3">
        <f t="shared" ca="1" si="151"/>
        <v>6368</v>
      </c>
      <c r="AA532" s="76"/>
      <c r="AB532" s="77" t="str">
        <f t="shared" ca="1" si="152"/>
        <v>q80v80C(4)</v>
      </c>
      <c r="AC532" s="77" t="str">
        <f t="shared" ca="1" si="129"/>
        <v>q100v70C(4)</v>
      </c>
      <c r="AD532" s="77" t="str">
        <f t="shared" ca="1" si="129"/>
        <v>q80v0C(8)</v>
      </c>
      <c r="AE532" s="77" t="str">
        <f t="shared" ca="1" si="129"/>
        <v>q40v70C(8)</v>
      </c>
      <c r="AF532" s="77" t="str">
        <f t="shared" ca="1" si="129"/>
        <v>q40v0C(8)</v>
      </c>
      <c r="AG532" s="77" t="str">
        <f t="shared" ca="1" si="129"/>
        <v>q40v60C(8)</v>
      </c>
      <c r="AH532" s="76"/>
      <c r="AI532" s="3" t="str">
        <f t="shared" ca="1" si="158"/>
        <v>v80o3c8</v>
      </c>
      <c r="AJ532" s="3" t="str">
        <f t="shared" ca="1" si="158"/>
        <v>v70o3c8</v>
      </c>
      <c r="AK532" s="3" t="str">
        <f t="shared" ca="1" si="158"/>
        <v>v70o3e8</v>
      </c>
      <c r="AL532" s="3" t="str">
        <f t="shared" ca="1" si="158"/>
        <v>v70o3g8</v>
      </c>
      <c r="AM532" s="3" t="str">
        <f t="shared" ca="1" si="158"/>
        <v>v80o3g8</v>
      </c>
      <c r="AN532" s="3" t="str">
        <f t="shared" ca="1" si="158"/>
        <v>v70o3e8</v>
      </c>
      <c r="AO532" s="3" t="str">
        <f t="shared" ca="1" si="158"/>
        <v>v70o3e8</v>
      </c>
      <c r="AP532" s="3" t="str">
        <f t="shared" ca="1" si="158"/>
        <v>v70o3c8</v>
      </c>
      <c r="AQ532" s="106"/>
      <c r="AR532" s="3" t="str">
        <f t="shared" ca="1" si="156"/>
        <v>v0o5g8</v>
      </c>
      <c r="AS532" s="3" t="str">
        <f t="shared" ca="1" si="153"/>
        <v>v0o6c8</v>
      </c>
      <c r="AT532" s="3" t="str">
        <f t="shared" ca="1" si="153"/>
        <v>v0o6e8</v>
      </c>
      <c r="AU532" s="3" t="str">
        <f t="shared" ca="1" si="153"/>
        <v>v0o6g8</v>
      </c>
      <c r="AV532" s="3" t="str">
        <f t="shared" ca="1" si="153"/>
        <v>v0o6e8</v>
      </c>
      <c r="AW532" s="3" t="str">
        <f t="shared" ca="1" si="153"/>
        <v>v70o6e8</v>
      </c>
      <c r="AX532" s="3" t="str">
        <f t="shared" ca="1" si="153"/>
        <v>v70o6b8</v>
      </c>
      <c r="AY532" s="3" t="str">
        <f t="shared" ca="1" si="153"/>
        <v>v0o6c8</v>
      </c>
      <c r="AZ532" s="3"/>
      <c r="BG532" s="1"/>
      <c r="BH532" s="1"/>
    </row>
    <row r="533" spans="1:60" s="6" customFormat="1">
      <c r="A533" s="1">
        <v>77</v>
      </c>
      <c r="B533" s="3">
        <f t="shared" ca="1" si="141"/>
        <v>7</v>
      </c>
      <c r="C533" s="1"/>
      <c r="D533" s="3">
        <f t="shared" ca="1" si="134"/>
        <v>7</v>
      </c>
      <c r="E533" s="3" t="str">
        <f t="shared" ca="1" si="135"/>
        <v>o5f</v>
      </c>
      <c r="F533" s="6">
        <f t="shared" ca="1" si="142"/>
        <v>115</v>
      </c>
      <c r="G533" s="54" t="str">
        <f t="shared" ca="1" si="143"/>
        <v/>
      </c>
      <c r="H533" s="2"/>
      <c r="I533" s="3">
        <f t="shared" ca="1" si="157"/>
        <v>5</v>
      </c>
      <c r="J533" s="3"/>
      <c r="K533" s="3">
        <f t="shared" ca="1" si="144"/>
        <v>5</v>
      </c>
      <c r="L533" s="3" t="str">
        <f t="shared" ca="1" si="145"/>
        <v>4</v>
      </c>
      <c r="M533" s="10" t="str">
        <f t="shared" ca="1" si="136"/>
        <v>o5f4</v>
      </c>
      <c r="N533" s="29" t="str">
        <f t="shared" ca="1" si="146"/>
        <v>o5f4</v>
      </c>
      <c r="O533" s="5">
        <f t="shared" ref="O533:O571" ca="1" si="159">VLOOKUP(I533,$BA$456:$BG$464,6)</f>
        <v>960</v>
      </c>
      <c r="P533" s="3">
        <f t="shared" ca="1" si="154"/>
        <v>960</v>
      </c>
      <c r="Q533" s="3" t="str">
        <f t="shared" ca="1" si="147"/>
        <v>chr</v>
      </c>
      <c r="R533" s="3">
        <f t="shared" ca="1" si="148"/>
        <v>1</v>
      </c>
      <c r="S533" s="3" t="str">
        <f t="shared" ca="1" si="137"/>
        <v>Z</v>
      </c>
      <c r="T533" s="3">
        <f t="shared" ca="1" si="149"/>
        <v>63</v>
      </c>
      <c r="U533" s="3">
        <f t="shared" ca="1" si="155"/>
        <v>63</v>
      </c>
      <c r="V533" s="3">
        <f t="shared" ca="1" si="138"/>
        <v>63</v>
      </c>
      <c r="W533" s="3" t="str">
        <f t="shared" ca="1" si="139"/>
        <v>C</v>
      </c>
      <c r="X533" s="3">
        <f t="shared" ca="1" si="150"/>
        <v>5</v>
      </c>
      <c r="Y533" s="55" t="str">
        <f t="shared" ca="1" si="140"/>
        <v>o5g4</v>
      </c>
      <c r="Z533" s="3">
        <f t="shared" ca="1" si="151"/>
        <v>6365</v>
      </c>
      <c r="AA533" s="76"/>
      <c r="AB533" s="77" t="str">
        <f t="shared" ca="1" si="152"/>
        <v/>
      </c>
      <c r="AC533" s="77" t="str">
        <f t="shared" ref="AC533:AG571" ca="1" si="160">IF($P533=0,"q"&amp;AC$454&amp;"v"&amp;AC$455&amp;$W533&amp;"("&amp;AC$453&amp;")","")</f>
        <v/>
      </c>
      <c r="AD533" s="77" t="str">
        <f t="shared" ca="1" si="160"/>
        <v/>
      </c>
      <c r="AE533" s="77" t="str">
        <f t="shared" ca="1" si="160"/>
        <v/>
      </c>
      <c r="AF533" s="77" t="str">
        <f t="shared" ca="1" si="160"/>
        <v/>
      </c>
      <c r="AG533" s="77" t="str">
        <f t="shared" ca="1" si="160"/>
        <v/>
      </c>
      <c r="AH533" s="76"/>
      <c r="AI533" s="3" t="str">
        <f t="shared" ca="1" si="158"/>
        <v/>
      </c>
      <c r="AJ533" s="3" t="str">
        <f t="shared" ca="1" si="158"/>
        <v/>
      </c>
      <c r="AK533" s="3" t="str">
        <f t="shared" ca="1" si="158"/>
        <v/>
      </c>
      <c r="AL533" s="3" t="str">
        <f t="shared" ca="1" si="158"/>
        <v/>
      </c>
      <c r="AM533" s="3" t="str">
        <f t="shared" ca="1" si="158"/>
        <v/>
      </c>
      <c r="AN533" s="3" t="str">
        <f t="shared" ca="1" si="158"/>
        <v/>
      </c>
      <c r="AO533" s="3" t="str">
        <f t="shared" ca="1" si="158"/>
        <v/>
      </c>
      <c r="AP533" s="3" t="str">
        <f t="shared" ca="1" si="158"/>
        <v/>
      </c>
      <c r="AQ533" s="106"/>
      <c r="AR533" s="3" t="str">
        <f t="shared" ca="1" si="156"/>
        <v/>
      </c>
      <c r="AS533" s="3" t="str">
        <f t="shared" ca="1" si="153"/>
        <v/>
      </c>
      <c r="AT533" s="3" t="str">
        <f t="shared" ca="1" si="153"/>
        <v/>
      </c>
      <c r="AU533" s="3" t="str">
        <f t="shared" ca="1" si="153"/>
        <v/>
      </c>
      <c r="AV533" s="3" t="str">
        <f t="shared" ca="1" si="153"/>
        <v/>
      </c>
      <c r="AW533" s="3" t="str">
        <f t="shared" ca="1" si="153"/>
        <v/>
      </c>
      <c r="AX533" s="3" t="str">
        <f t="shared" ca="1" si="153"/>
        <v/>
      </c>
      <c r="AY533" s="3" t="str">
        <f t="shared" ca="1" si="153"/>
        <v/>
      </c>
      <c r="AZ533" s="3"/>
      <c r="BG533" s="1"/>
      <c r="BH533" s="1"/>
    </row>
    <row r="534" spans="1:60" s="6" customFormat="1">
      <c r="A534" s="1">
        <v>78</v>
      </c>
      <c r="B534" s="3">
        <f t="shared" ca="1" si="141"/>
        <v>6</v>
      </c>
      <c r="C534" s="1"/>
      <c r="D534" s="3">
        <f t="shared" ca="1" si="134"/>
        <v>6</v>
      </c>
      <c r="E534" s="3" t="str">
        <f t="shared" ca="1" si="135"/>
        <v>o5e</v>
      </c>
      <c r="F534" s="6">
        <f t="shared" ca="1" si="142"/>
        <v>107</v>
      </c>
      <c r="G534" s="54" t="str">
        <f t="shared" ca="1" si="143"/>
        <v/>
      </c>
      <c r="H534" s="2"/>
      <c r="I534" s="3">
        <f t="shared" ca="1" si="157"/>
        <v>2</v>
      </c>
      <c r="J534" s="3"/>
      <c r="K534" s="3">
        <f t="shared" ca="1" si="144"/>
        <v>2</v>
      </c>
      <c r="L534" s="3" t="str">
        <f t="shared" ca="1" si="145"/>
        <v>4^8</v>
      </c>
      <c r="M534" s="10" t="str">
        <f t="shared" ca="1" si="136"/>
        <v>o5e4^8</v>
      </c>
      <c r="N534" s="29" t="str">
        <f t="shared" ca="1" si="146"/>
        <v>o5e4^8</v>
      </c>
      <c r="O534" s="5">
        <f t="shared" ca="1" si="159"/>
        <v>1440</v>
      </c>
      <c r="P534" s="3">
        <f t="shared" ca="1" si="154"/>
        <v>2400</v>
      </c>
      <c r="Q534" s="3" t="str">
        <f t="shared" ca="1" si="147"/>
        <v>chr</v>
      </c>
      <c r="R534" s="3">
        <f t="shared" ca="1" si="148"/>
        <v>1</v>
      </c>
      <c r="S534" s="3" t="str">
        <f t="shared" ca="1" si="137"/>
        <v>Z</v>
      </c>
      <c r="T534" s="3">
        <f t="shared" ca="1" si="149"/>
        <v>63</v>
      </c>
      <c r="U534" s="3" t="str">
        <f t="shared" ca="1" si="155"/>
        <v/>
      </c>
      <c r="V534" s="3">
        <f t="shared" ca="1" si="138"/>
        <v>63</v>
      </c>
      <c r="W534" s="3" t="str">
        <f t="shared" ca="1" si="139"/>
        <v>C</v>
      </c>
      <c r="X534" s="3">
        <f t="shared" ca="1" si="150"/>
        <v>3</v>
      </c>
      <c r="Y534" s="55" t="str">
        <f t="shared" ca="1" si="140"/>
        <v>o5c4^8</v>
      </c>
      <c r="Z534" s="3">
        <f t="shared" ca="1" si="151"/>
        <v>6310</v>
      </c>
      <c r="AA534" s="76"/>
      <c r="AB534" s="77" t="str">
        <f t="shared" ca="1" si="152"/>
        <v/>
      </c>
      <c r="AC534" s="77" t="str">
        <f t="shared" ca="1" si="160"/>
        <v/>
      </c>
      <c r="AD534" s="77" t="str">
        <f t="shared" ca="1" si="160"/>
        <v/>
      </c>
      <c r="AE534" s="77" t="str">
        <f t="shared" ca="1" si="160"/>
        <v/>
      </c>
      <c r="AF534" s="77" t="str">
        <f t="shared" ca="1" si="160"/>
        <v/>
      </c>
      <c r="AG534" s="77" t="str">
        <f t="shared" ca="1" si="160"/>
        <v/>
      </c>
      <c r="AH534" s="76"/>
      <c r="AI534" s="3" t="str">
        <f t="shared" ca="1" si="158"/>
        <v/>
      </c>
      <c r="AJ534" s="3" t="str">
        <f t="shared" ca="1" si="158"/>
        <v/>
      </c>
      <c r="AK534" s="3" t="str">
        <f t="shared" ca="1" si="158"/>
        <v/>
      </c>
      <c r="AL534" s="3" t="str">
        <f t="shared" ca="1" si="158"/>
        <v/>
      </c>
      <c r="AM534" s="3" t="str">
        <f t="shared" ca="1" si="158"/>
        <v/>
      </c>
      <c r="AN534" s="3" t="str">
        <f t="shared" ca="1" si="158"/>
        <v/>
      </c>
      <c r="AO534" s="3" t="str">
        <f t="shared" ca="1" si="158"/>
        <v/>
      </c>
      <c r="AP534" s="3" t="str">
        <f t="shared" ca="1" si="158"/>
        <v/>
      </c>
      <c r="AQ534" s="106"/>
      <c r="AR534" s="3" t="str">
        <f t="shared" ca="1" si="156"/>
        <v/>
      </c>
      <c r="AS534" s="3" t="str">
        <f t="shared" ca="1" si="153"/>
        <v/>
      </c>
      <c r="AT534" s="3" t="str">
        <f t="shared" ca="1" si="153"/>
        <v/>
      </c>
      <c r="AU534" s="3" t="str">
        <f t="shared" ca="1" si="153"/>
        <v/>
      </c>
      <c r="AV534" s="3" t="str">
        <f t="shared" ca="1" si="153"/>
        <v/>
      </c>
      <c r="AW534" s="3" t="str">
        <f t="shared" ca="1" si="153"/>
        <v/>
      </c>
      <c r="AX534" s="3" t="str">
        <f t="shared" ca="1" si="153"/>
        <v/>
      </c>
      <c r="AY534" s="3" t="str">
        <f t="shared" ca="1" si="153"/>
        <v/>
      </c>
      <c r="AZ534" s="3"/>
      <c r="BG534" s="1"/>
      <c r="BH534" s="1"/>
    </row>
    <row r="535" spans="1:60" s="6" customFormat="1">
      <c r="A535" s="1">
        <v>79</v>
      </c>
      <c r="B535" s="3">
        <f t="shared" ca="1" si="141"/>
        <v>3</v>
      </c>
      <c r="C535" s="1"/>
      <c r="D535" s="3">
        <f t="shared" ca="1" si="134"/>
        <v>3</v>
      </c>
      <c r="E535" s="3" t="str">
        <f t="shared" ca="1" si="135"/>
        <v>o4b</v>
      </c>
      <c r="F535" s="6">
        <f t="shared" ca="1" si="142"/>
        <v>114</v>
      </c>
      <c r="G535" s="54" t="str">
        <f t="shared" ca="1" si="143"/>
        <v/>
      </c>
      <c r="H535" s="2"/>
      <c r="I535" s="3">
        <f t="shared" ca="1" si="157"/>
        <v>1</v>
      </c>
      <c r="J535" s="3"/>
      <c r="K535" s="3">
        <f t="shared" ca="1" si="144"/>
        <v>1</v>
      </c>
      <c r="L535" s="3">
        <f t="shared" ca="1" si="145"/>
        <v>2</v>
      </c>
      <c r="M535" s="10" t="str">
        <f t="shared" ca="1" si="136"/>
        <v>o4b2</v>
      </c>
      <c r="N535" s="29" t="str">
        <f t="shared" ca="1" si="146"/>
        <v>o4b2</v>
      </c>
      <c r="O535" s="5">
        <f t="shared" ca="1" si="159"/>
        <v>1920</v>
      </c>
      <c r="P535" s="3">
        <f t="shared" ca="1" si="154"/>
        <v>0</v>
      </c>
      <c r="Q535" s="3" t="str">
        <f t="shared" ca="1" si="147"/>
        <v>chr</v>
      </c>
      <c r="R535" s="3">
        <f t="shared" ca="1" si="148"/>
        <v>1</v>
      </c>
      <c r="S535" s="3" t="str">
        <f t="shared" ca="1" si="137"/>
        <v/>
      </c>
      <c r="T535" s="3" t="str">
        <f t="shared" ca="1" si="149"/>
        <v/>
      </c>
      <c r="U535" s="3">
        <f t="shared" ca="1" si="155"/>
        <v>11</v>
      </c>
      <c r="V535" s="3">
        <f t="shared" ca="1" si="138"/>
        <v>11</v>
      </c>
      <c r="W535" s="3" t="str">
        <f t="shared" ca="1" si="139"/>
        <v>C</v>
      </c>
      <c r="X535" s="3">
        <f t="shared" ca="1" si="150"/>
        <v>4</v>
      </c>
      <c r="Y535" s="55" t="str">
        <f t="shared" ca="1" si="140"/>
        <v>o5e2</v>
      </c>
      <c r="Z535" s="3">
        <f t="shared" ca="1" si="151"/>
        <v>1148</v>
      </c>
      <c r="AA535" s="76"/>
      <c r="AB535" s="77" t="str">
        <f t="shared" ca="1" si="152"/>
        <v>q80v80C(4)</v>
      </c>
      <c r="AC535" s="77" t="str">
        <f t="shared" ca="1" si="160"/>
        <v>q100v70C(4)</v>
      </c>
      <c r="AD535" s="77" t="str">
        <f t="shared" ca="1" si="160"/>
        <v>q80v0C(8)</v>
      </c>
      <c r="AE535" s="77" t="str">
        <f t="shared" ca="1" si="160"/>
        <v>q40v70C(8)</v>
      </c>
      <c r="AF535" s="77" t="str">
        <f t="shared" ca="1" si="160"/>
        <v>q40v0C(8)</v>
      </c>
      <c r="AG535" s="77" t="str">
        <f t="shared" ca="1" si="160"/>
        <v>q40v60C(8)</v>
      </c>
      <c r="AH535" s="76"/>
      <c r="AI535" s="3" t="str">
        <f t="shared" ca="1" si="158"/>
        <v>v80o3c8</v>
      </c>
      <c r="AJ535" s="3" t="str">
        <f t="shared" ca="1" si="158"/>
        <v>v70o3c8</v>
      </c>
      <c r="AK535" s="3" t="str">
        <f t="shared" ca="1" si="158"/>
        <v>v70o3e8</v>
      </c>
      <c r="AL535" s="3" t="str">
        <f t="shared" ca="1" si="158"/>
        <v>v70o3g8</v>
      </c>
      <c r="AM535" s="3" t="str">
        <f t="shared" ca="1" si="158"/>
        <v>v80o3g8</v>
      </c>
      <c r="AN535" s="3" t="str">
        <f t="shared" ca="1" si="158"/>
        <v>v70o3e8</v>
      </c>
      <c r="AO535" s="3" t="str">
        <f t="shared" ca="1" si="158"/>
        <v>v70o3e8</v>
      </c>
      <c r="AP535" s="3" t="str">
        <f t="shared" ca="1" si="158"/>
        <v>v70o3c8</v>
      </c>
      <c r="AQ535" s="106"/>
      <c r="AR535" s="3" t="str">
        <f t="shared" ca="1" si="156"/>
        <v>v0o5g8</v>
      </c>
      <c r="AS535" s="3" t="str">
        <f t="shared" ca="1" si="153"/>
        <v>v0o6c8</v>
      </c>
      <c r="AT535" s="3" t="str">
        <f t="shared" ca="1" si="153"/>
        <v>v0o6e8</v>
      </c>
      <c r="AU535" s="3" t="str">
        <f t="shared" ca="1" si="153"/>
        <v>v0o6g8</v>
      </c>
      <c r="AV535" s="3" t="str">
        <f t="shared" ca="1" si="153"/>
        <v>v0o6e8</v>
      </c>
      <c r="AW535" s="3" t="str">
        <f t="shared" ca="1" si="153"/>
        <v>v70o6e8</v>
      </c>
      <c r="AX535" s="3" t="str">
        <f t="shared" ca="1" si="153"/>
        <v>v70o6b8</v>
      </c>
      <c r="AY535" s="3" t="str">
        <f t="shared" ca="1" si="153"/>
        <v>v0o6c8</v>
      </c>
      <c r="AZ535" s="3"/>
      <c r="BG535" s="1"/>
      <c r="BH535" s="1"/>
    </row>
    <row r="536" spans="1:60" s="6" customFormat="1">
      <c r="A536" s="1">
        <v>80</v>
      </c>
      <c r="B536" s="3">
        <f t="shared" ca="1" si="141"/>
        <v>10</v>
      </c>
      <c r="C536" s="1"/>
      <c r="D536" s="3">
        <f t="shared" ca="1" si="134"/>
        <v>10</v>
      </c>
      <c r="E536" s="3" t="str">
        <f t="shared" ca="1" si="135"/>
        <v>o5b</v>
      </c>
      <c r="F536" s="6">
        <f t="shared" ca="1" si="142"/>
        <v>108</v>
      </c>
      <c r="G536" s="54" t="str">
        <f t="shared" ca="1" si="143"/>
        <v/>
      </c>
      <c r="H536" s="2"/>
      <c r="I536" s="3">
        <f t="shared" ca="1" si="157"/>
        <v>3</v>
      </c>
      <c r="J536" s="3"/>
      <c r="K536" s="3">
        <f t="shared" ca="1" si="144"/>
        <v>3</v>
      </c>
      <c r="L536" s="3">
        <f t="shared" ca="1" si="145"/>
        <v>4</v>
      </c>
      <c r="M536" s="10" t="str">
        <f t="shared" ca="1" si="136"/>
        <v>o5b4</v>
      </c>
      <c r="N536" s="29" t="str">
        <f t="shared" ca="1" si="146"/>
        <v>o5b4</v>
      </c>
      <c r="O536" s="5">
        <f t="shared" ca="1" si="159"/>
        <v>960</v>
      </c>
      <c r="P536" s="3">
        <f t="shared" ca="1" si="154"/>
        <v>960</v>
      </c>
      <c r="Q536" s="3" t="str">
        <f t="shared" ca="1" si="147"/>
        <v>chr</v>
      </c>
      <c r="R536" s="3">
        <f t="shared" ca="1" si="148"/>
        <v>1</v>
      </c>
      <c r="S536" s="3" t="str">
        <f t="shared" ca="1" si="137"/>
        <v>Z</v>
      </c>
      <c r="T536" s="3">
        <f t="shared" ca="1" si="149"/>
        <v>11</v>
      </c>
      <c r="U536" s="3">
        <f t="shared" ca="1" si="155"/>
        <v>11</v>
      </c>
      <c r="V536" s="3">
        <f t="shared" ca="1" si="138"/>
        <v>11</v>
      </c>
      <c r="W536" s="3" t="str">
        <f t="shared" ca="1" si="139"/>
        <v>C</v>
      </c>
      <c r="X536" s="3">
        <f t="shared" ca="1" si="150"/>
        <v>4</v>
      </c>
      <c r="Y536" s="55" t="str">
        <f t="shared" ca="1" si="140"/>
        <v>o5e4</v>
      </c>
      <c r="Z536" s="3">
        <f t="shared" ca="1" si="151"/>
        <v>1109</v>
      </c>
      <c r="AA536" s="76"/>
      <c r="AB536" s="77" t="str">
        <f t="shared" ca="1" si="152"/>
        <v/>
      </c>
      <c r="AC536" s="77" t="str">
        <f t="shared" ca="1" si="160"/>
        <v/>
      </c>
      <c r="AD536" s="77" t="str">
        <f t="shared" ca="1" si="160"/>
        <v/>
      </c>
      <c r="AE536" s="77" t="str">
        <f t="shared" ca="1" si="160"/>
        <v/>
      </c>
      <c r="AF536" s="77" t="str">
        <f t="shared" ca="1" si="160"/>
        <v/>
      </c>
      <c r="AG536" s="77" t="str">
        <f t="shared" ca="1" si="160"/>
        <v/>
      </c>
      <c r="AH536" s="76"/>
      <c r="AI536" s="3" t="str">
        <f t="shared" ca="1" si="158"/>
        <v/>
      </c>
      <c r="AJ536" s="3" t="str">
        <f t="shared" ca="1" si="158"/>
        <v/>
      </c>
      <c r="AK536" s="3" t="str">
        <f t="shared" ca="1" si="158"/>
        <v/>
      </c>
      <c r="AL536" s="3" t="str">
        <f t="shared" ca="1" si="158"/>
        <v/>
      </c>
      <c r="AM536" s="3" t="str">
        <f t="shared" ca="1" si="158"/>
        <v/>
      </c>
      <c r="AN536" s="3" t="str">
        <f t="shared" ca="1" si="158"/>
        <v/>
      </c>
      <c r="AO536" s="3" t="str">
        <f t="shared" ca="1" si="158"/>
        <v/>
      </c>
      <c r="AP536" s="3" t="str">
        <f t="shared" ca="1" si="158"/>
        <v/>
      </c>
      <c r="AQ536" s="106"/>
      <c r="AR536" s="3" t="str">
        <f t="shared" ca="1" si="156"/>
        <v/>
      </c>
      <c r="AS536" s="3" t="str">
        <f t="shared" ca="1" si="153"/>
        <v/>
      </c>
      <c r="AT536" s="3" t="str">
        <f t="shared" ca="1" si="153"/>
        <v/>
      </c>
      <c r="AU536" s="3" t="str">
        <f t="shared" ca="1" si="153"/>
        <v/>
      </c>
      <c r="AV536" s="3" t="str">
        <f t="shared" ca="1" si="153"/>
        <v/>
      </c>
      <c r="AW536" s="3" t="str">
        <f t="shared" ca="1" si="153"/>
        <v/>
      </c>
      <c r="AX536" s="3" t="str">
        <f t="shared" ca="1" si="153"/>
        <v/>
      </c>
      <c r="AY536" s="3" t="str">
        <f t="shared" ca="1" si="153"/>
        <v/>
      </c>
      <c r="AZ536" s="3"/>
      <c r="BG536" s="1"/>
      <c r="BH536" s="1"/>
    </row>
    <row r="537" spans="1:60" s="6" customFormat="1">
      <c r="A537" s="1">
        <v>81</v>
      </c>
      <c r="B537" s="3">
        <f t="shared" ca="1" si="141"/>
        <v>2</v>
      </c>
      <c r="C537" s="1"/>
      <c r="D537" s="3">
        <f t="shared" ca="1" si="134"/>
        <v>2</v>
      </c>
      <c r="E537" s="3" t="str">
        <f t="shared" ca="1" si="135"/>
        <v>o4a</v>
      </c>
      <c r="F537" s="6">
        <f t="shared" ca="1" si="142"/>
        <v>112</v>
      </c>
      <c r="G537" s="54" t="str">
        <f t="shared" ca="1" si="143"/>
        <v/>
      </c>
      <c r="H537" s="2"/>
      <c r="I537" s="3">
        <f t="shared" ca="1" si="157"/>
        <v>5</v>
      </c>
      <c r="J537" s="3"/>
      <c r="K537" s="3">
        <f t="shared" ca="1" si="144"/>
        <v>5</v>
      </c>
      <c r="L537" s="3" t="str">
        <f t="shared" ca="1" si="145"/>
        <v>4</v>
      </c>
      <c r="M537" s="10" t="str">
        <f t="shared" ca="1" si="136"/>
        <v>o4a4</v>
      </c>
      <c r="N537" s="29" t="str">
        <f t="shared" ca="1" si="146"/>
        <v>o4a4</v>
      </c>
      <c r="O537" s="5">
        <f t="shared" ca="1" si="159"/>
        <v>960</v>
      </c>
      <c r="P537" s="3">
        <f t="shared" ca="1" si="154"/>
        <v>1920</v>
      </c>
      <c r="Q537" s="3" t="str">
        <f t="shared" ca="1" si="147"/>
        <v>chr</v>
      </c>
      <c r="R537" s="3">
        <f t="shared" ca="1" si="148"/>
        <v>1</v>
      </c>
      <c r="S537" s="3" t="str">
        <f t="shared" ca="1" si="137"/>
        <v>Z</v>
      </c>
      <c r="T537" s="3">
        <f t="shared" ca="1" si="149"/>
        <v>11</v>
      </c>
      <c r="U537" s="3">
        <f t="shared" ca="1" si="155"/>
        <v>11</v>
      </c>
      <c r="V537" s="3">
        <f t="shared" ca="1" si="138"/>
        <v>11</v>
      </c>
      <c r="W537" s="3" t="str">
        <f t="shared" ca="1" si="139"/>
        <v>C</v>
      </c>
      <c r="X537" s="3">
        <f t="shared" ca="1" si="150"/>
        <v>5</v>
      </c>
      <c r="Y537" s="55" t="str">
        <f t="shared" ca="1" si="140"/>
        <v>o5g4</v>
      </c>
      <c r="Z537" s="3">
        <f t="shared" ca="1" si="151"/>
        <v>1102</v>
      </c>
      <c r="AA537" s="76"/>
      <c r="AB537" s="77" t="str">
        <f t="shared" ca="1" si="152"/>
        <v/>
      </c>
      <c r="AC537" s="77" t="str">
        <f t="shared" ca="1" si="160"/>
        <v/>
      </c>
      <c r="AD537" s="77" t="str">
        <f t="shared" ca="1" si="160"/>
        <v/>
      </c>
      <c r="AE537" s="77" t="str">
        <f t="shared" ca="1" si="160"/>
        <v/>
      </c>
      <c r="AF537" s="77" t="str">
        <f t="shared" ca="1" si="160"/>
        <v/>
      </c>
      <c r="AG537" s="77" t="str">
        <f t="shared" ca="1" si="160"/>
        <v/>
      </c>
      <c r="AH537" s="76"/>
      <c r="AI537" s="3" t="str">
        <f t="shared" ca="1" si="158"/>
        <v/>
      </c>
      <c r="AJ537" s="3" t="str">
        <f t="shared" ca="1" si="158"/>
        <v/>
      </c>
      <c r="AK537" s="3" t="str">
        <f t="shared" ca="1" si="158"/>
        <v/>
      </c>
      <c r="AL537" s="3" t="str">
        <f t="shared" ca="1" si="158"/>
        <v/>
      </c>
      <c r="AM537" s="3" t="str">
        <f t="shared" ca="1" si="158"/>
        <v/>
      </c>
      <c r="AN537" s="3" t="str">
        <f t="shared" ca="1" si="158"/>
        <v/>
      </c>
      <c r="AO537" s="3" t="str">
        <f t="shared" ca="1" si="158"/>
        <v/>
      </c>
      <c r="AP537" s="3" t="str">
        <f t="shared" ca="1" si="158"/>
        <v/>
      </c>
      <c r="AQ537" s="106"/>
      <c r="AR537" s="3" t="str">
        <f t="shared" ca="1" si="156"/>
        <v/>
      </c>
      <c r="AS537" s="3" t="str">
        <f t="shared" ca="1" si="153"/>
        <v/>
      </c>
      <c r="AT537" s="3" t="str">
        <f t="shared" ca="1" si="153"/>
        <v/>
      </c>
      <c r="AU537" s="3" t="str">
        <f t="shared" ca="1" si="153"/>
        <v/>
      </c>
      <c r="AV537" s="3" t="str">
        <f t="shared" ca="1" si="153"/>
        <v/>
      </c>
      <c r="AW537" s="3" t="str">
        <f t="shared" ca="1" si="153"/>
        <v/>
      </c>
      <c r="AX537" s="3" t="str">
        <f t="shared" ca="1" si="153"/>
        <v/>
      </c>
      <c r="AY537" s="3" t="str">
        <f t="shared" ca="1" si="153"/>
        <v/>
      </c>
      <c r="AZ537" s="3"/>
      <c r="BG537" s="1"/>
      <c r="BH537" s="1"/>
    </row>
    <row r="538" spans="1:60" s="6" customFormat="1">
      <c r="A538" s="1">
        <v>82</v>
      </c>
      <c r="B538" s="3">
        <f t="shared" ca="1" si="141"/>
        <v>2</v>
      </c>
      <c r="C538" s="1"/>
      <c r="D538" s="3">
        <f t="shared" ca="1" si="134"/>
        <v>2</v>
      </c>
      <c r="E538" s="3" t="str">
        <f t="shared" ca="1" si="135"/>
        <v>o4a</v>
      </c>
      <c r="F538" s="6">
        <f t="shared" ca="1" si="142"/>
        <v>102</v>
      </c>
      <c r="G538" s="54" t="str">
        <f t="shared" ca="1" si="143"/>
        <v>r</v>
      </c>
      <c r="H538" s="2"/>
      <c r="I538" s="3">
        <f t="shared" ca="1" si="157"/>
        <v>2</v>
      </c>
      <c r="J538" s="3"/>
      <c r="K538" s="3">
        <f t="shared" ca="1" si="144"/>
        <v>2</v>
      </c>
      <c r="L538" s="3" t="str">
        <f t="shared" ca="1" si="145"/>
        <v>4^8</v>
      </c>
      <c r="M538" s="10" t="str">
        <f t="shared" ca="1" si="136"/>
        <v>r4^8</v>
      </c>
      <c r="N538" s="29" t="str">
        <f t="shared" ca="1" si="146"/>
        <v>o4a4^8</v>
      </c>
      <c r="O538" s="5">
        <f t="shared" ca="1" si="159"/>
        <v>1440</v>
      </c>
      <c r="P538" s="3">
        <f t="shared" ca="1" si="154"/>
        <v>3360</v>
      </c>
      <c r="Q538" s="3" t="str">
        <f t="shared" ca="1" si="147"/>
        <v/>
      </c>
      <c r="R538" s="3" t="str">
        <f t="shared" ca="1" si="148"/>
        <v/>
      </c>
      <c r="S538" s="3" t="str">
        <f t="shared" ca="1" si="137"/>
        <v>Z</v>
      </c>
      <c r="T538" s="3">
        <f t="shared" ca="1" si="149"/>
        <v>11</v>
      </c>
      <c r="U538" s="3" t="str">
        <f t="shared" ca="1" si="155"/>
        <v/>
      </c>
      <c r="V538" s="3">
        <f t="shared" ca="1" si="138"/>
        <v>11</v>
      </c>
      <c r="W538" s="3" t="str">
        <f t="shared" ca="1" si="139"/>
        <v/>
      </c>
      <c r="X538" s="3" t="str">
        <f t="shared" ca="1" si="150"/>
        <v/>
      </c>
      <c r="Y538" s="55" t="str">
        <f t="shared" ca="1" si="140"/>
        <v>r4^8</v>
      </c>
      <c r="Z538" s="3">
        <f t="shared" ca="1" si="151"/>
        <v>1155</v>
      </c>
      <c r="AA538" s="76"/>
      <c r="AB538" s="77" t="str">
        <f t="shared" ca="1" si="152"/>
        <v/>
      </c>
      <c r="AC538" s="77" t="str">
        <f t="shared" ca="1" si="160"/>
        <v/>
      </c>
      <c r="AD538" s="77" t="str">
        <f t="shared" ca="1" si="160"/>
        <v/>
      </c>
      <c r="AE538" s="77" t="str">
        <f t="shared" ca="1" si="160"/>
        <v/>
      </c>
      <c r="AF538" s="77" t="str">
        <f t="shared" ca="1" si="160"/>
        <v/>
      </c>
      <c r="AG538" s="77" t="str">
        <f t="shared" ca="1" si="160"/>
        <v/>
      </c>
      <c r="AH538" s="76"/>
      <c r="AI538" s="3" t="str">
        <f t="shared" ref="AI538:AP547" ca="1" si="161">IF($P538=0,"v"&amp;AI$455&amp;VLOOKUP($R538,$BB$490:$BG$496,AI$454)&amp;$AI$453,"")</f>
        <v/>
      </c>
      <c r="AJ538" s="3" t="str">
        <f t="shared" ca="1" si="161"/>
        <v/>
      </c>
      <c r="AK538" s="3" t="str">
        <f t="shared" ca="1" si="161"/>
        <v/>
      </c>
      <c r="AL538" s="3" t="str">
        <f t="shared" ca="1" si="161"/>
        <v/>
      </c>
      <c r="AM538" s="3" t="str">
        <f t="shared" ca="1" si="161"/>
        <v/>
      </c>
      <c r="AN538" s="3" t="str">
        <f t="shared" ca="1" si="161"/>
        <v/>
      </c>
      <c r="AO538" s="3" t="str">
        <f t="shared" ca="1" si="161"/>
        <v/>
      </c>
      <c r="AP538" s="3" t="str">
        <f t="shared" ca="1" si="161"/>
        <v/>
      </c>
      <c r="AQ538" s="106"/>
      <c r="AR538" s="3" t="str">
        <f t="shared" ca="1" si="156"/>
        <v/>
      </c>
      <c r="AS538" s="3" t="str">
        <f t="shared" ca="1" si="153"/>
        <v/>
      </c>
      <c r="AT538" s="3" t="str">
        <f t="shared" ca="1" si="153"/>
        <v/>
      </c>
      <c r="AU538" s="3" t="str">
        <f t="shared" ca="1" si="153"/>
        <v/>
      </c>
      <c r="AV538" s="3" t="str">
        <f t="shared" ca="1" si="153"/>
        <v/>
      </c>
      <c r="AW538" s="3" t="str">
        <f t="shared" ca="1" si="153"/>
        <v/>
      </c>
      <c r="AX538" s="3" t="str">
        <f t="shared" ca="1" si="153"/>
        <v/>
      </c>
      <c r="AY538" s="3" t="str">
        <f t="shared" ca="1" si="153"/>
        <v/>
      </c>
      <c r="AZ538" s="3"/>
      <c r="BG538" s="1"/>
      <c r="BH538" s="1"/>
    </row>
    <row r="539" spans="1:60" s="6" customFormat="1">
      <c r="A539" s="1">
        <v>83</v>
      </c>
      <c r="B539" s="3">
        <f t="shared" ca="1" si="141"/>
        <v>3</v>
      </c>
      <c r="C539" s="1"/>
      <c r="D539" s="3">
        <f t="shared" ca="1" si="134"/>
        <v>3</v>
      </c>
      <c r="E539" s="3" t="str">
        <f t="shared" ca="1" si="135"/>
        <v>o4b</v>
      </c>
      <c r="F539" s="6">
        <f t="shared" ca="1" si="142"/>
        <v>120</v>
      </c>
      <c r="G539" s="54" t="str">
        <f t="shared" ca="1" si="143"/>
        <v/>
      </c>
      <c r="H539" s="2"/>
      <c r="I539" s="3">
        <f t="shared" ca="1" si="157"/>
        <v>5</v>
      </c>
      <c r="J539" s="3"/>
      <c r="K539" s="3">
        <f t="shared" ca="1" si="144"/>
        <v>5</v>
      </c>
      <c r="L539" s="3" t="str">
        <f t="shared" ca="1" si="145"/>
        <v>4</v>
      </c>
      <c r="M539" s="10" t="str">
        <f t="shared" ca="1" si="136"/>
        <v>o4b4</v>
      </c>
      <c r="N539" s="29" t="str">
        <f t="shared" ca="1" si="146"/>
        <v>o4b4</v>
      </c>
      <c r="O539" s="5">
        <f t="shared" ca="1" si="159"/>
        <v>960</v>
      </c>
      <c r="P539" s="3">
        <f t="shared" ca="1" si="154"/>
        <v>0</v>
      </c>
      <c r="Q539" s="3" t="str">
        <f t="shared" ca="1" si="147"/>
        <v>chr</v>
      </c>
      <c r="R539" s="3">
        <f t="shared" ca="1" si="148"/>
        <v>1</v>
      </c>
      <c r="S539" s="3" t="str">
        <f t="shared" ca="1" si="137"/>
        <v/>
      </c>
      <c r="T539" s="3" t="str">
        <f t="shared" ca="1" si="149"/>
        <v/>
      </c>
      <c r="U539" s="3">
        <f t="shared" ca="1" si="155"/>
        <v>39</v>
      </c>
      <c r="V539" s="3">
        <f t="shared" ca="1" si="138"/>
        <v>39</v>
      </c>
      <c r="W539" s="3" t="str">
        <f t="shared" ca="1" si="139"/>
        <v>C</v>
      </c>
      <c r="X539" s="3">
        <f t="shared" ca="1" si="150"/>
        <v>5</v>
      </c>
      <c r="Y539" s="55" t="str">
        <f t="shared" ca="1" si="140"/>
        <v>o5g4</v>
      </c>
      <c r="Z539" s="3">
        <f t="shared" ca="1" si="151"/>
        <v>3913</v>
      </c>
      <c r="AA539" s="76"/>
      <c r="AB539" s="77" t="str">
        <f t="shared" ca="1" si="152"/>
        <v>q80v80C(4)</v>
      </c>
      <c r="AC539" s="77" t="str">
        <f t="shared" ca="1" si="160"/>
        <v>q100v70C(4)</v>
      </c>
      <c r="AD539" s="77" t="str">
        <f t="shared" ca="1" si="160"/>
        <v>q80v0C(8)</v>
      </c>
      <c r="AE539" s="77" t="str">
        <f t="shared" ca="1" si="160"/>
        <v>q40v70C(8)</v>
      </c>
      <c r="AF539" s="77" t="str">
        <f t="shared" ca="1" si="160"/>
        <v>q40v0C(8)</v>
      </c>
      <c r="AG539" s="77" t="str">
        <f t="shared" ca="1" si="160"/>
        <v>q40v60C(8)</v>
      </c>
      <c r="AH539" s="76"/>
      <c r="AI539" s="3" t="str">
        <f t="shared" ca="1" si="161"/>
        <v>v80o3c8</v>
      </c>
      <c r="AJ539" s="3" t="str">
        <f t="shared" ca="1" si="161"/>
        <v>v70o3c8</v>
      </c>
      <c r="AK539" s="3" t="str">
        <f t="shared" ca="1" si="161"/>
        <v>v70o3e8</v>
      </c>
      <c r="AL539" s="3" t="str">
        <f t="shared" ca="1" si="161"/>
        <v>v70o3g8</v>
      </c>
      <c r="AM539" s="3" t="str">
        <f t="shared" ca="1" si="161"/>
        <v>v80o3g8</v>
      </c>
      <c r="AN539" s="3" t="str">
        <f t="shared" ca="1" si="161"/>
        <v>v70o3e8</v>
      </c>
      <c r="AO539" s="3" t="str">
        <f t="shared" ca="1" si="161"/>
        <v>v70o3e8</v>
      </c>
      <c r="AP539" s="3" t="str">
        <f t="shared" ca="1" si="161"/>
        <v>v70o3c8</v>
      </c>
      <c r="AQ539" s="106"/>
      <c r="AR539" s="3" t="str">
        <f t="shared" ca="1" si="156"/>
        <v>v0o5g8</v>
      </c>
      <c r="AS539" s="3" t="str">
        <f t="shared" ca="1" si="153"/>
        <v>v0o6c8</v>
      </c>
      <c r="AT539" s="3" t="str">
        <f t="shared" ca="1" si="153"/>
        <v>v0o6e8</v>
      </c>
      <c r="AU539" s="3" t="str">
        <f t="shared" ca="1" si="153"/>
        <v>v0o6g8</v>
      </c>
      <c r="AV539" s="3" t="str">
        <f t="shared" ca="1" si="153"/>
        <v>v0o6e8</v>
      </c>
      <c r="AW539" s="3" t="str">
        <f t="shared" ca="1" si="153"/>
        <v>v70o6e8</v>
      </c>
      <c r="AX539" s="3" t="str">
        <f t="shared" ca="1" si="153"/>
        <v>v70o6b8</v>
      </c>
      <c r="AY539" s="3" t="str">
        <f t="shared" ca="1" si="153"/>
        <v>v0o6c8</v>
      </c>
      <c r="AZ539" s="3"/>
      <c r="BG539" s="1"/>
      <c r="BH539" s="1"/>
    </row>
    <row r="540" spans="1:60" s="6" customFormat="1">
      <c r="A540" s="1">
        <v>84</v>
      </c>
      <c r="B540" s="3">
        <f t="shared" ca="1" si="141"/>
        <v>3</v>
      </c>
      <c r="C540" s="1"/>
      <c r="D540" s="3">
        <f t="shared" ca="1" si="134"/>
        <v>3</v>
      </c>
      <c r="E540" s="3" t="str">
        <f t="shared" ca="1" si="135"/>
        <v>o4b</v>
      </c>
      <c r="F540" s="6">
        <f t="shared" ca="1" si="142"/>
        <v>107</v>
      </c>
      <c r="G540" s="54" t="str">
        <f t="shared" ca="1" si="143"/>
        <v/>
      </c>
      <c r="H540" s="2"/>
      <c r="I540" s="3">
        <f t="shared" ca="1" si="157"/>
        <v>1</v>
      </c>
      <c r="J540" s="3"/>
      <c r="K540" s="3">
        <f t="shared" ca="1" si="144"/>
        <v>1</v>
      </c>
      <c r="L540" s="3">
        <f t="shared" ca="1" si="145"/>
        <v>2</v>
      </c>
      <c r="M540" s="10" t="str">
        <f t="shared" ca="1" si="136"/>
        <v>o4b2</v>
      </c>
      <c r="N540" s="29" t="str">
        <f t="shared" ca="1" si="146"/>
        <v>o4b2</v>
      </c>
      <c r="O540" s="5">
        <f t="shared" ca="1" si="159"/>
        <v>1920</v>
      </c>
      <c r="P540" s="3">
        <f t="shared" ca="1" si="154"/>
        <v>1920</v>
      </c>
      <c r="Q540" s="3" t="str">
        <f t="shared" ca="1" si="147"/>
        <v>chr</v>
      </c>
      <c r="R540" s="3">
        <f t="shared" ca="1" si="148"/>
        <v>1</v>
      </c>
      <c r="S540" s="3" t="str">
        <f t="shared" ca="1" si="137"/>
        <v>Z</v>
      </c>
      <c r="T540" s="3">
        <f t="shared" ca="1" si="149"/>
        <v>39</v>
      </c>
      <c r="U540" s="3">
        <f t="shared" ca="1" si="155"/>
        <v>39</v>
      </c>
      <c r="V540" s="3">
        <f t="shared" ca="1" si="138"/>
        <v>39</v>
      </c>
      <c r="W540" s="3" t="str">
        <f t="shared" ca="1" si="139"/>
        <v>C</v>
      </c>
      <c r="X540" s="3">
        <f t="shared" ca="1" si="150"/>
        <v>5</v>
      </c>
      <c r="Y540" s="55" t="str">
        <f t="shared" ca="1" si="140"/>
        <v>o5g2</v>
      </c>
      <c r="Z540" s="3">
        <f t="shared" ca="1" si="151"/>
        <v>3971</v>
      </c>
      <c r="AA540" s="76"/>
      <c r="AB540" s="77" t="str">
        <f t="shared" ca="1" si="152"/>
        <v/>
      </c>
      <c r="AC540" s="77" t="str">
        <f t="shared" ca="1" si="160"/>
        <v/>
      </c>
      <c r="AD540" s="77" t="str">
        <f t="shared" ca="1" si="160"/>
        <v/>
      </c>
      <c r="AE540" s="77" t="str">
        <f t="shared" ca="1" si="160"/>
        <v/>
      </c>
      <c r="AF540" s="77" t="str">
        <f t="shared" ca="1" si="160"/>
        <v/>
      </c>
      <c r="AG540" s="77" t="str">
        <f t="shared" ca="1" si="160"/>
        <v/>
      </c>
      <c r="AH540" s="76"/>
      <c r="AI540" s="3" t="str">
        <f t="shared" ca="1" si="161"/>
        <v/>
      </c>
      <c r="AJ540" s="3" t="str">
        <f t="shared" ca="1" si="161"/>
        <v/>
      </c>
      <c r="AK540" s="3" t="str">
        <f t="shared" ca="1" si="161"/>
        <v/>
      </c>
      <c r="AL540" s="3" t="str">
        <f t="shared" ca="1" si="161"/>
        <v/>
      </c>
      <c r="AM540" s="3" t="str">
        <f t="shared" ca="1" si="161"/>
        <v/>
      </c>
      <c r="AN540" s="3" t="str">
        <f t="shared" ca="1" si="161"/>
        <v/>
      </c>
      <c r="AO540" s="3" t="str">
        <f t="shared" ca="1" si="161"/>
        <v/>
      </c>
      <c r="AP540" s="3" t="str">
        <f t="shared" ca="1" si="161"/>
        <v/>
      </c>
      <c r="AQ540" s="106"/>
      <c r="AR540" s="3" t="str">
        <f t="shared" ca="1" si="156"/>
        <v/>
      </c>
      <c r="AS540" s="3" t="str">
        <f t="shared" ca="1" si="153"/>
        <v/>
      </c>
      <c r="AT540" s="3" t="str">
        <f t="shared" ca="1" si="153"/>
        <v/>
      </c>
      <c r="AU540" s="3" t="str">
        <f t="shared" ca="1" si="153"/>
        <v/>
      </c>
      <c r="AV540" s="3" t="str">
        <f t="shared" ca="1" si="153"/>
        <v/>
      </c>
      <c r="AW540" s="3" t="str">
        <f t="shared" ca="1" si="153"/>
        <v/>
      </c>
      <c r="AX540" s="3" t="str">
        <f t="shared" ca="1" si="153"/>
        <v/>
      </c>
      <c r="AY540" s="3" t="str">
        <f t="shared" ca="1" si="153"/>
        <v/>
      </c>
      <c r="AZ540" s="3"/>
      <c r="BG540" s="1"/>
      <c r="BH540" s="1"/>
    </row>
    <row r="541" spans="1:60" s="6" customFormat="1">
      <c r="A541" s="1">
        <v>85</v>
      </c>
      <c r="B541" s="3">
        <f t="shared" ca="1" si="141"/>
        <v>13</v>
      </c>
      <c r="C541" s="1"/>
      <c r="D541" s="3">
        <f t="shared" ca="1" si="134"/>
        <v>13</v>
      </c>
      <c r="E541" s="3" t="str">
        <f t="shared" ca="1" si="135"/>
        <v>o6e</v>
      </c>
      <c r="F541" s="6">
        <f t="shared" ca="1" si="142"/>
        <v>119</v>
      </c>
      <c r="G541" s="54" t="str">
        <f t="shared" ca="1" si="143"/>
        <v/>
      </c>
      <c r="H541" s="2"/>
      <c r="I541" s="3">
        <f t="shared" ca="1" si="157"/>
        <v>1</v>
      </c>
      <c r="J541" s="3"/>
      <c r="K541" s="3">
        <f t="shared" ca="1" si="144"/>
        <v>1</v>
      </c>
      <c r="L541" s="3">
        <f t="shared" ca="1" si="145"/>
        <v>2</v>
      </c>
      <c r="M541" s="10" t="str">
        <f t="shared" ca="1" si="136"/>
        <v>o6e2</v>
      </c>
      <c r="N541" s="29" t="str">
        <f t="shared" ca="1" si="146"/>
        <v>o6e2</v>
      </c>
      <c r="O541" s="5">
        <f t="shared" ca="1" si="159"/>
        <v>1920</v>
      </c>
      <c r="P541" s="3">
        <f t="shared" ca="1" si="154"/>
        <v>3840</v>
      </c>
      <c r="Q541" s="3" t="str">
        <f t="shared" ca="1" si="147"/>
        <v/>
      </c>
      <c r="R541" s="3" t="str">
        <f t="shared" ca="1" si="148"/>
        <v/>
      </c>
      <c r="S541" s="3" t="str">
        <f t="shared" ca="1" si="137"/>
        <v>Z</v>
      </c>
      <c r="T541" s="3">
        <f t="shared" ca="1" si="149"/>
        <v>39</v>
      </c>
      <c r="U541" s="3" t="str">
        <f t="shared" ca="1" si="155"/>
        <v/>
      </c>
      <c r="V541" s="3">
        <f t="shared" ca="1" si="138"/>
        <v>39</v>
      </c>
      <c r="W541" s="3" t="str">
        <f t="shared" ca="1" si="139"/>
        <v/>
      </c>
      <c r="X541" s="3" t="str">
        <f t="shared" ca="1" si="150"/>
        <v/>
      </c>
      <c r="Y541" s="55" t="str">
        <f t="shared" ca="1" si="140"/>
        <v>o6e2</v>
      </c>
      <c r="Z541" s="3">
        <f t="shared" ca="1" si="151"/>
        <v>3962</v>
      </c>
      <c r="AA541" s="76"/>
      <c r="AB541" s="77" t="str">
        <f t="shared" ca="1" si="152"/>
        <v/>
      </c>
      <c r="AC541" s="77" t="str">
        <f t="shared" ca="1" si="160"/>
        <v/>
      </c>
      <c r="AD541" s="77" t="str">
        <f t="shared" ca="1" si="160"/>
        <v/>
      </c>
      <c r="AE541" s="77" t="str">
        <f t="shared" ca="1" si="160"/>
        <v/>
      </c>
      <c r="AF541" s="77" t="str">
        <f t="shared" ca="1" si="160"/>
        <v/>
      </c>
      <c r="AG541" s="77" t="str">
        <f t="shared" ca="1" si="160"/>
        <v/>
      </c>
      <c r="AH541" s="76"/>
      <c r="AI541" s="3" t="str">
        <f t="shared" ca="1" si="161"/>
        <v/>
      </c>
      <c r="AJ541" s="3" t="str">
        <f t="shared" ca="1" si="161"/>
        <v/>
      </c>
      <c r="AK541" s="3" t="str">
        <f t="shared" ca="1" si="161"/>
        <v/>
      </c>
      <c r="AL541" s="3" t="str">
        <f t="shared" ca="1" si="161"/>
        <v/>
      </c>
      <c r="AM541" s="3" t="str">
        <f t="shared" ca="1" si="161"/>
        <v/>
      </c>
      <c r="AN541" s="3" t="str">
        <f t="shared" ca="1" si="161"/>
        <v/>
      </c>
      <c r="AO541" s="3" t="str">
        <f t="shared" ca="1" si="161"/>
        <v/>
      </c>
      <c r="AP541" s="3" t="str">
        <f t="shared" ca="1" si="161"/>
        <v/>
      </c>
      <c r="AQ541" s="106"/>
      <c r="AR541" s="3" t="str">
        <f t="shared" ca="1" si="156"/>
        <v/>
      </c>
      <c r="AS541" s="3" t="str">
        <f t="shared" ca="1" si="153"/>
        <v/>
      </c>
      <c r="AT541" s="3" t="str">
        <f t="shared" ca="1" si="153"/>
        <v/>
      </c>
      <c r="AU541" s="3" t="str">
        <f t="shared" ca="1" si="153"/>
        <v/>
      </c>
      <c r="AV541" s="3" t="str">
        <f t="shared" ca="1" si="153"/>
        <v/>
      </c>
      <c r="AW541" s="3" t="str">
        <f t="shared" ca="1" si="153"/>
        <v/>
      </c>
      <c r="AX541" s="3" t="str">
        <f t="shared" ca="1" si="153"/>
        <v/>
      </c>
      <c r="AY541" s="3" t="str">
        <f t="shared" ca="1" si="153"/>
        <v/>
      </c>
      <c r="AZ541" s="3"/>
      <c r="BG541" s="1"/>
      <c r="BH541" s="1"/>
    </row>
    <row r="542" spans="1:60" s="6" customFormat="1">
      <c r="A542" s="1">
        <v>86</v>
      </c>
      <c r="B542" s="3">
        <f t="shared" ca="1" si="141"/>
        <v>10</v>
      </c>
      <c r="C542" s="1"/>
      <c r="D542" s="3">
        <f t="shared" ca="1" si="134"/>
        <v>10</v>
      </c>
      <c r="E542" s="3" t="str">
        <f t="shared" ca="1" si="135"/>
        <v>o5b</v>
      </c>
      <c r="F542" s="6">
        <f t="shared" ca="1" si="142"/>
        <v>107</v>
      </c>
      <c r="G542" s="54" t="str">
        <f t="shared" ca="1" si="143"/>
        <v/>
      </c>
      <c r="H542" s="2"/>
      <c r="I542" s="3">
        <f t="shared" ca="1" si="157"/>
        <v>2</v>
      </c>
      <c r="J542" s="3"/>
      <c r="K542" s="3">
        <f t="shared" ca="1" si="144"/>
        <v>2</v>
      </c>
      <c r="L542" s="3" t="str">
        <f t="shared" ca="1" si="145"/>
        <v>4^8</v>
      </c>
      <c r="M542" s="10" t="str">
        <f t="shared" ca="1" si="136"/>
        <v>o5b4^8</v>
      </c>
      <c r="N542" s="29" t="str">
        <f t="shared" ca="1" si="146"/>
        <v>o5b4^8</v>
      </c>
      <c r="O542" s="5">
        <f t="shared" ca="1" si="159"/>
        <v>1440</v>
      </c>
      <c r="P542" s="3">
        <f t="shared" ca="1" si="154"/>
        <v>0</v>
      </c>
      <c r="Q542" s="3" t="str">
        <f t="shared" ca="1" si="147"/>
        <v>chr</v>
      </c>
      <c r="R542" s="3">
        <f t="shared" ca="1" si="148"/>
        <v>3</v>
      </c>
      <c r="S542" s="3" t="str">
        <f t="shared" ca="1" si="137"/>
        <v/>
      </c>
      <c r="T542" s="3" t="str">
        <f t="shared" ca="1" si="149"/>
        <v/>
      </c>
      <c r="U542" s="3">
        <f t="shared" ca="1" si="155"/>
        <v>79</v>
      </c>
      <c r="V542" s="3">
        <f t="shared" ca="1" si="138"/>
        <v>79</v>
      </c>
      <c r="W542" s="3" t="str">
        <f t="shared" ca="1" si="139"/>
        <v>Em</v>
      </c>
      <c r="X542" s="3">
        <f t="shared" ca="1" si="150"/>
        <v>4</v>
      </c>
      <c r="Y542" s="55" t="str">
        <f t="shared" ca="1" si="140"/>
        <v>o5g4^8</v>
      </c>
      <c r="Z542" s="3">
        <f t="shared" ca="1" si="151"/>
        <v>7953</v>
      </c>
      <c r="AA542" s="76"/>
      <c r="AB542" s="77" t="str">
        <f t="shared" ca="1" si="152"/>
        <v>q80v80Em(4)</v>
      </c>
      <c r="AC542" s="77" t="str">
        <f t="shared" ca="1" si="160"/>
        <v>q100v70Em(4)</v>
      </c>
      <c r="AD542" s="77" t="str">
        <f t="shared" ca="1" si="160"/>
        <v>q80v0Em(8)</v>
      </c>
      <c r="AE542" s="77" t="str">
        <f t="shared" ca="1" si="160"/>
        <v>q40v70Em(8)</v>
      </c>
      <c r="AF542" s="77" t="str">
        <f t="shared" ca="1" si="160"/>
        <v>q40v0Em(8)</v>
      </c>
      <c r="AG542" s="77" t="str">
        <f t="shared" ca="1" si="160"/>
        <v>q40v60Em(8)</v>
      </c>
      <c r="AH542" s="76"/>
      <c r="AI542" s="3" t="str">
        <f t="shared" ca="1" si="161"/>
        <v>v80o3e8</v>
      </c>
      <c r="AJ542" s="3" t="str">
        <f t="shared" ca="1" si="161"/>
        <v>v70o3e8</v>
      </c>
      <c r="AK542" s="3" t="str">
        <f t="shared" ca="1" si="161"/>
        <v>v70o3g8</v>
      </c>
      <c r="AL542" s="3" t="str">
        <f t="shared" ca="1" si="161"/>
        <v>v70o3b8</v>
      </c>
      <c r="AM542" s="3" t="str">
        <f t="shared" ca="1" si="161"/>
        <v>v80o3b8</v>
      </c>
      <c r="AN542" s="3" t="str">
        <f t="shared" ca="1" si="161"/>
        <v>v70o3g8</v>
      </c>
      <c r="AO542" s="3" t="str">
        <f t="shared" ca="1" si="161"/>
        <v>v70o3g8</v>
      </c>
      <c r="AP542" s="3" t="str">
        <f t="shared" ca="1" si="161"/>
        <v>v70o3e8</v>
      </c>
      <c r="AQ542" s="106"/>
      <c r="AR542" s="3" t="str">
        <f t="shared" ca="1" si="156"/>
        <v>v0o5b8</v>
      </c>
      <c r="AS542" s="3" t="str">
        <f t="shared" ca="1" si="153"/>
        <v>v0o6e8</v>
      </c>
      <c r="AT542" s="3" t="str">
        <f t="shared" ca="1" si="153"/>
        <v>v0o6g8</v>
      </c>
      <c r="AU542" s="3" t="str">
        <f t="shared" ca="1" si="153"/>
        <v>v0o6b8</v>
      </c>
      <c r="AV542" s="3" t="str">
        <f t="shared" ca="1" si="153"/>
        <v>v0o6g8</v>
      </c>
      <c r="AW542" s="3" t="str">
        <f t="shared" ca="1" si="153"/>
        <v>v70o6g8</v>
      </c>
      <c r="AX542" s="3" t="str">
        <f t="shared" ca="1" si="153"/>
        <v>v70o6d8</v>
      </c>
      <c r="AY542" s="3" t="str">
        <f t="shared" ca="1" si="153"/>
        <v>v0o6e8</v>
      </c>
      <c r="AZ542" s="3"/>
      <c r="BG542" s="1"/>
      <c r="BH542" s="1"/>
    </row>
    <row r="543" spans="1:60" s="6" customFormat="1">
      <c r="A543" s="1">
        <v>87</v>
      </c>
      <c r="B543" s="3">
        <f t="shared" ca="1" si="141"/>
        <v>4</v>
      </c>
      <c r="C543" s="1"/>
      <c r="D543" s="3">
        <f t="shared" ca="1" si="134"/>
        <v>4</v>
      </c>
      <c r="E543" s="3" t="str">
        <f t="shared" ca="1" si="135"/>
        <v>o5c</v>
      </c>
      <c r="F543" s="6">
        <f t="shared" ca="1" si="142"/>
        <v>115</v>
      </c>
      <c r="G543" s="54" t="str">
        <f t="shared" ca="1" si="143"/>
        <v/>
      </c>
      <c r="H543" s="2"/>
      <c r="I543" s="3">
        <f t="shared" ca="1" si="157"/>
        <v>4</v>
      </c>
      <c r="J543" s="3"/>
      <c r="K543" s="3">
        <f t="shared" ca="1" si="144"/>
        <v>4</v>
      </c>
      <c r="L543" s="3">
        <f t="shared" ca="1" si="145"/>
        <v>8</v>
      </c>
      <c r="M543" s="10" t="str">
        <f t="shared" ca="1" si="136"/>
        <v>o5c8</v>
      </c>
      <c r="N543" s="29" t="str">
        <f t="shared" ca="1" si="146"/>
        <v>o5c8</v>
      </c>
      <c r="O543" s="5">
        <f t="shared" ca="1" si="159"/>
        <v>480</v>
      </c>
      <c r="P543" s="3">
        <f t="shared" ca="1" si="154"/>
        <v>480</v>
      </c>
      <c r="Q543" s="3" t="str">
        <f t="shared" ca="1" si="147"/>
        <v>chr</v>
      </c>
      <c r="R543" s="3">
        <f t="shared" ca="1" si="148"/>
        <v>3</v>
      </c>
      <c r="S543" s="3" t="str">
        <f t="shared" ca="1" si="137"/>
        <v>Z</v>
      </c>
      <c r="T543" s="3">
        <f t="shared" ca="1" si="149"/>
        <v>79</v>
      </c>
      <c r="U543" s="3">
        <f t="shared" ca="1" si="155"/>
        <v>79</v>
      </c>
      <c r="V543" s="3">
        <f t="shared" ca="1" si="138"/>
        <v>79</v>
      </c>
      <c r="W543" s="3" t="str">
        <f t="shared" ca="1" si="139"/>
        <v>Em</v>
      </c>
      <c r="X543" s="3">
        <f t="shared" ca="1" si="150"/>
        <v>3</v>
      </c>
      <c r="Y543" s="55" t="str">
        <f t="shared" ca="1" si="140"/>
        <v>o5e8</v>
      </c>
      <c r="Z543" s="3">
        <f t="shared" ca="1" si="151"/>
        <v>7935</v>
      </c>
      <c r="AA543" s="76"/>
      <c r="AB543" s="77" t="str">
        <f t="shared" ca="1" si="152"/>
        <v/>
      </c>
      <c r="AC543" s="77" t="str">
        <f t="shared" ca="1" si="160"/>
        <v/>
      </c>
      <c r="AD543" s="77" t="str">
        <f t="shared" ca="1" si="160"/>
        <v/>
      </c>
      <c r="AE543" s="77" t="str">
        <f t="shared" ca="1" si="160"/>
        <v/>
      </c>
      <c r="AF543" s="77" t="str">
        <f t="shared" ca="1" si="160"/>
        <v/>
      </c>
      <c r="AG543" s="77" t="str">
        <f t="shared" ca="1" si="160"/>
        <v/>
      </c>
      <c r="AH543" s="76"/>
      <c r="AI543" s="3" t="str">
        <f t="shared" ca="1" si="161"/>
        <v/>
      </c>
      <c r="AJ543" s="3" t="str">
        <f t="shared" ca="1" si="161"/>
        <v/>
      </c>
      <c r="AK543" s="3" t="str">
        <f t="shared" ca="1" si="161"/>
        <v/>
      </c>
      <c r="AL543" s="3" t="str">
        <f t="shared" ca="1" si="161"/>
        <v/>
      </c>
      <c r="AM543" s="3" t="str">
        <f t="shared" ca="1" si="161"/>
        <v/>
      </c>
      <c r="AN543" s="3" t="str">
        <f t="shared" ca="1" si="161"/>
        <v/>
      </c>
      <c r="AO543" s="3" t="str">
        <f t="shared" ca="1" si="161"/>
        <v/>
      </c>
      <c r="AP543" s="3" t="str">
        <f t="shared" ca="1" si="161"/>
        <v/>
      </c>
      <c r="AQ543" s="106"/>
      <c r="AR543" s="3" t="str">
        <f t="shared" ca="1" si="156"/>
        <v/>
      </c>
      <c r="AS543" s="3" t="str">
        <f t="shared" ca="1" si="153"/>
        <v/>
      </c>
      <c r="AT543" s="3" t="str">
        <f t="shared" ca="1" si="153"/>
        <v/>
      </c>
      <c r="AU543" s="3" t="str">
        <f t="shared" ca="1" si="153"/>
        <v/>
      </c>
      <c r="AV543" s="3" t="str">
        <f t="shared" ca="1" si="153"/>
        <v/>
      </c>
      <c r="AW543" s="3" t="str">
        <f t="shared" ca="1" si="153"/>
        <v/>
      </c>
      <c r="AX543" s="3" t="str">
        <f t="shared" ca="1" si="153"/>
        <v/>
      </c>
      <c r="AY543" s="3" t="str">
        <f t="shared" ca="1" si="153"/>
        <v/>
      </c>
      <c r="AZ543" s="3"/>
      <c r="BG543" s="1"/>
      <c r="BH543" s="1"/>
    </row>
    <row r="544" spans="1:60" s="6" customFormat="1">
      <c r="A544" s="1">
        <v>88</v>
      </c>
      <c r="B544" s="3">
        <f t="shared" ca="1" si="141"/>
        <v>10</v>
      </c>
      <c r="C544" s="1"/>
      <c r="D544" s="3">
        <f t="shared" ca="1" si="134"/>
        <v>10</v>
      </c>
      <c r="E544" s="3" t="str">
        <f t="shared" ca="1" si="135"/>
        <v>o5b</v>
      </c>
      <c r="F544" s="6">
        <f t="shared" ca="1" si="142"/>
        <v>112</v>
      </c>
      <c r="G544" s="54" t="str">
        <f t="shared" ca="1" si="143"/>
        <v/>
      </c>
      <c r="H544" s="2"/>
      <c r="I544" s="3">
        <f t="shared" ca="1" si="157"/>
        <v>5</v>
      </c>
      <c r="J544" s="3"/>
      <c r="K544" s="3">
        <f t="shared" ca="1" si="144"/>
        <v>5</v>
      </c>
      <c r="L544" s="3" t="str">
        <f t="shared" ca="1" si="145"/>
        <v>4</v>
      </c>
      <c r="M544" s="10" t="str">
        <f t="shared" ca="1" si="136"/>
        <v>o5b4</v>
      </c>
      <c r="N544" s="29" t="str">
        <f t="shared" ca="1" si="146"/>
        <v>o5b4</v>
      </c>
      <c r="O544" s="5">
        <f t="shared" ca="1" si="159"/>
        <v>960</v>
      </c>
      <c r="P544" s="3">
        <f t="shared" ca="1" si="154"/>
        <v>1440</v>
      </c>
      <c r="Q544" s="3" t="str">
        <f t="shared" ca="1" si="147"/>
        <v>chr</v>
      </c>
      <c r="R544" s="3">
        <f t="shared" ca="1" si="148"/>
        <v>3</v>
      </c>
      <c r="S544" s="3" t="str">
        <f t="shared" ca="1" si="137"/>
        <v>Z</v>
      </c>
      <c r="T544" s="3">
        <f t="shared" ca="1" si="149"/>
        <v>79</v>
      </c>
      <c r="U544" s="3">
        <f t="shared" ca="1" si="155"/>
        <v>79</v>
      </c>
      <c r="V544" s="3">
        <f t="shared" ca="1" si="138"/>
        <v>79</v>
      </c>
      <c r="W544" s="3" t="str">
        <f t="shared" ca="1" si="139"/>
        <v>Em</v>
      </c>
      <c r="X544" s="3">
        <f t="shared" ca="1" si="150"/>
        <v>3</v>
      </c>
      <c r="Y544" s="55" t="str">
        <f t="shared" ca="1" si="140"/>
        <v>o5e4</v>
      </c>
      <c r="Z544" s="3">
        <f t="shared" ca="1" si="151"/>
        <v>7910</v>
      </c>
      <c r="AA544" s="76"/>
      <c r="AB544" s="77" t="str">
        <f t="shared" ca="1" si="152"/>
        <v/>
      </c>
      <c r="AC544" s="77" t="str">
        <f t="shared" ca="1" si="160"/>
        <v/>
      </c>
      <c r="AD544" s="77" t="str">
        <f t="shared" ca="1" si="160"/>
        <v/>
      </c>
      <c r="AE544" s="77" t="str">
        <f t="shared" ca="1" si="160"/>
        <v/>
      </c>
      <c r="AF544" s="77" t="str">
        <f t="shared" ca="1" si="160"/>
        <v/>
      </c>
      <c r="AG544" s="77" t="str">
        <f t="shared" ca="1" si="160"/>
        <v/>
      </c>
      <c r="AH544" s="76"/>
      <c r="AI544" s="3" t="str">
        <f t="shared" ca="1" si="161"/>
        <v/>
      </c>
      <c r="AJ544" s="3" t="str">
        <f t="shared" ca="1" si="161"/>
        <v/>
      </c>
      <c r="AK544" s="3" t="str">
        <f t="shared" ca="1" si="161"/>
        <v/>
      </c>
      <c r="AL544" s="3" t="str">
        <f t="shared" ca="1" si="161"/>
        <v/>
      </c>
      <c r="AM544" s="3" t="str">
        <f t="shared" ca="1" si="161"/>
        <v/>
      </c>
      <c r="AN544" s="3" t="str">
        <f t="shared" ca="1" si="161"/>
        <v/>
      </c>
      <c r="AO544" s="3" t="str">
        <f t="shared" ca="1" si="161"/>
        <v/>
      </c>
      <c r="AP544" s="3" t="str">
        <f t="shared" ca="1" si="161"/>
        <v/>
      </c>
      <c r="AQ544" s="106"/>
      <c r="AR544" s="3" t="str">
        <f t="shared" ca="1" si="156"/>
        <v/>
      </c>
      <c r="AS544" s="3" t="str">
        <f t="shared" ca="1" si="153"/>
        <v/>
      </c>
      <c r="AT544" s="3" t="str">
        <f t="shared" ca="1" si="153"/>
        <v/>
      </c>
      <c r="AU544" s="3" t="str">
        <f t="shared" ca="1" si="153"/>
        <v/>
      </c>
      <c r="AV544" s="3" t="str">
        <f t="shared" ca="1" si="153"/>
        <v/>
      </c>
      <c r="AW544" s="3" t="str">
        <f t="shared" ca="1" si="153"/>
        <v/>
      </c>
      <c r="AX544" s="3" t="str">
        <f t="shared" ca="1" si="153"/>
        <v/>
      </c>
      <c r="AY544" s="3" t="str">
        <f t="shared" ca="1" si="153"/>
        <v/>
      </c>
      <c r="AZ544" s="3"/>
      <c r="BG544" s="1"/>
      <c r="BH544" s="1"/>
    </row>
    <row r="545" spans="1:60" s="6" customFormat="1">
      <c r="A545" s="1">
        <v>89</v>
      </c>
      <c r="B545" s="3">
        <f t="shared" ca="1" si="141"/>
        <v>12</v>
      </c>
      <c r="C545" s="13"/>
      <c r="D545" s="3">
        <f t="shared" ca="1" si="134"/>
        <v>12</v>
      </c>
      <c r="E545" s="3" t="str">
        <f t="shared" ca="1" si="135"/>
        <v>o6d</v>
      </c>
      <c r="F545" s="6">
        <f t="shared" ca="1" si="142"/>
        <v>101</v>
      </c>
      <c r="G545" s="54" t="str">
        <f t="shared" ca="1" si="143"/>
        <v/>
      </c>
      <c r="H545" s="2"/>
      <c r="I545" s="3">
        <f t="shared" ca="1" si="157"/>
        <v>2</v>
      </c>
      <c r="J545" s="3"/>
      <c r="K545" s="3">
        <f t="shared" ca="1" si="144"/>
        <v>2</v>
      </c>
      <c r="L545" s="3" t="str">
        <f t="shared" ca="1" si="145"/>
        <v>4^8</v>
      </c>
      <c r="M545" s="10" t="str">
        <f t="shared" ca="1" si="136"/>
        <v>o6d4^8</v>
      </c>
      <c r="N545" s="29" t="str">
        <f t="shared" ca="1" si="146"/>
        <v>o6d4^8</v>
      </c>
      <c r="O545" s="5">
        <f t="shared" ca="1" si="159"/>
        <v>1440</v>
      </c>
      <c r="P545" s="3">
        <f t="shared" ca="1" si="154"/>
        <v>2880</v>
      </c>
      <c r="Q545" s="3" t="str">
        <f t="shared" ca="1" si="147"/>
        <v/>
      </c>
      <c r="R545" s="3" t="str">
        <f t="shared" ca="1" si="148"/>
        <v/>
      </c>
      <c r="S545" s="3" t="str">
        <f t="shared" ca="1" si="137"/>
        <v>Z</v>
      </c>
      <c r="T545" s="3">
        <f t="shared" ca="1" si="149"/>
        <v>79</v>
      </c>
      <c r="U545" s="3">
        <f t="shared" ca="1" si="155"/>
        <v>79</v>
      </c>
      <c r="V545" s="3">
        <f t="shared" ca="1" si="138"/>
        <v>79</v>
      </c>
      <c r="W545" s="3" t="str">
        <f t="shared" ca="1" si="139"/>
        <v/>
      </c>
      <c r="X545" s="3" t="str">
        <f t="shared" ca="1" si="150"/>
        <v/>
      </c>
      <c r="Y545" s="55" t="str">
        <f t="shared" ca="1" si="140"/>
        <v>o6d4^8</v>
      </c>
      <c r="Z545" s="3">
        <f t="shared" ca="1" si="151"/>
        <v>7955</v>
      </c>
      <c r="AA545" s="76"/>
      <c r="AB545" s="77" t="str">
        <f t="shared" ca="1" si="152"/>
        <v/>
      </c>
      <c r="AC545" s="77" t="str">
        <f t="shared" ca="1" si="160"/>
        <v/>
      </c>
      <c r="AD545" s="77" t="str">
        <f t="shared" ca="1" si="160"/>
        <v/>
      </c>
      <c r="AE545" s="77" t="str">
        <f t="shared" ca="1" si="160"/>
        <v/>
      </c>
      <c r="AF545" s="77" t="str">
        <f t="shared" ca="1" si="160"/>
        <v/>
      </c>
      <c r="AG545" s="77" t="str">
        <f t="shared" ca="1" si="160"/>
        <v/>
      </c>
      <c r="AH545" s="76"/>
      <c r="AI545" s="3" t="str">
        <f t="shared" ca="1" si="161"/>
        <v/>
      </c>
      <c r="AJ545" s="3" t="str">
        <f t="shared" ca="1" si="161"/>
        <v/>
      </c>
      <c r="AK545" s="3" t="str">
        <f t="shared" ca="1" si="161"/>
        <v/>
      </c>
      <c r="AL545" s="3" t="str">
        <f t="shared" ca="1" si="161"/>
        <v/>
      </c>
      <c r="AM545" s="3" t="str">
        <f t="shared" ca="1" si="161"/>
        <v/>
      </c>
      <c r="AN545" s="3" t="str">
        <f t="shared" ca="1" si="161"/>
        <v/>
      </c>
      <c r="AO545" s="3" t="str">
        <f t="shared" ca="1" si="161"/>
        <v/>
      </c>
      <c r="AP545" s="3" t="str">
        <f t="shared" ca="1" si="161"/>
        <v/>
      </c>
      <c r="AQ545" s="106"/>
      <c r="AR545" s="3" t="str">
        <f t="shared" ca="1" si="156"/>
        <v/>
      </c>
      <c r="AS545" s="3" t="str">
        <f t="shared" ca="1" si="153"/>
        <v/>
      </c>
      <c r="AT545" s="3" t="str">
        <f t="shared" ca="1" si="153"/>
        <v/>
      </c>
      <c r="AU545" s="3" t="str">
        <f t="shared" ca="1" si="153"/>
        <v/>
      </c>
      <c r="AV545" s="3" t="str">
        <f t="shared" ca="1" si="153"/>
        <v/>
      </c>
      <c r="AW545" s="3" t="str">
        <f t="shared" ca="1" si="153"/>
        <v/>
      </c>
      <c r="AX545" s="3" t="str">
        <f t="shared" ca="1" si="153"/>
        <v/>
      </c>
      <c r="AY545" s="3" t="str">
        <f t="shared" ca="1" si="153"/>
        <v/>
      </c>
      <c r="AZ545" s="3"/>
      <c r="BG545" s="1"/>
      <c r="BH545" s="1"/>
    </row>
    <row r="546" spans="1:60" s="6" customFormat="1">
      <c r="A546" s="1">
        <v>90</v>
      </c>
      <c r="B546" s="3">
        <f t="shared" ca="1" si="141"/>
        <v>6</v>
      </c>
      <c r="C546" s="1"/>
      <c r="D546" s="3">
        <f t="shared" ca="1" si="134"/>
        <v>6</v>
      </c>
      <c r="E546" s="3" t="str">
        <f t="shared" ca="1" si="135"/>
        <v>o5e</v>
      </c>
      <c r="F546" s="6">
        <f t="shared" ca="1" si="142"/>
        <v>118</v>
      </c>
      <c r="G546" s="54" t="str">
        <f t="shared" ca="1" si="143"/>
        <v/>
      </c>
      <c r="H546" s="2"/>
      <c r="I546" s="3">
        <f t="shared" ca="1" si="157"/>
        <v>4</v>
      </c>
      <c r="J546" s="3"/>
      <c r="K546" s="3">
        <f t="shared" ca="1" si="144"/>
        <v>4</v>
      </c>
      <c r="L546" s="3">
        <f t="shared" ca="1" si="145"/>
        <v>8</v>
      </c>
      <c r="M546" s="10" t="str">
        <f t="shared" ca="1" si="136"/>
        <v>o5e8</v>
      </c>
      <c r="N546" s="29" t="str">
        <f t="shared" ca="1" si="146"/>
        <v>o5e8</v>
      </c>
      <c r="O546" s="5">
        <f t="shared" ca="1" si="159"/>
        <v>480</v>
      </c>
      <c r="P546" s="3">
        <f t="shared" ca="1" si="154"/>
        <v>3360</v>
      </c>
      <c r="Q546" s="3" t="str">
        <f t="shared" ca="1" si="147"/>
        <v/>
      </c>
      <c r="R546" s="3" t="str">
        <f t="shared" ca="1" si="148"/>
        <v/>
      </c>
      <c r="S546" s="3" t="str">
        <f t="shared" ca="1" si="137"/>
        <v>Z</v>
      </c>
      <c r="T546" s="3">
        <f t="shared" ca="1" si="149"/>
        <v>79</v>
      </c>
      <c r="U546" s="3" t="str">
        <f t="shared" ca="1" si="155"/>
        <v/>
      </c>
      <c r="V546" s="3">
        <f t="shared" ca="1" si="138"/>
        <v>79</v>
      </c>
      <c r="W546" s="3" t="str">
        <f t="shared" ca="1" si="139"/>
        <v/>
      </c>
      <c r="X546" s="3" t="str">
        <f t="shared" ca="1" si="150"/>
        <v/>
      </c>
      <c r="Y546" s="55" t="str">
        <f t="shared" ca="1" si="140"/>
        <v>o5e8</v>
      </c>
      <c r="Z546" s="3">
        <f t="shared" ca="1" si="151"/>
        <v>7904</v>
      </c>
      <c r="AA546" s="76"/>
      <c r="AB546" s="77" t="str">
        <f t="shared" ca="1" si="152"/>
        <v/>
      </c>
      <c r="AC546" s="77" t="str">
        <f t="shared" ca="1" si="160"/>
        <v/>
      </c>
      <c r="AD546" s="77" t="str">
        <f t="shared" ca="1" si="160"/>
        <v/>
      </c>
      <c r="AE546" s="77" t="str">
        <f t="shared" ca="1" si="160"/>
        <v/>
      </c>
      <c r="AF546" s="77" t="str">
        <f t="shared" ca="1" si="160"/>
        <v/>
      </c>
      <c r="AG546" s="77" t="str">
        <f t="shared" ca="1" si="160"/>
        <v/>
      </c>
      <c r="AH546" s="76"/>
      <c r="AI546" s="3" t="str">
        <f t="shared" ca="1" si="161"/>
        <v/>
      </c>
      <c r="AJ546" s="3" t="str">
        <f t="shared" ca="1" si="161"/>
        <v/>
      </c>
      <c r="AK546" s="3" t="str">
        <f t="shared" ca="1" si="161"/>
        <v/>
      </c>
      <c r="AL546" s="3" t="str">
        <f t="shared" ca="1" si="161"/>
        <v/>
      </c>
      <c r="AM546" s="3" t="str">
        <f t="shared" ca="1" si="161"/>
        <v/>
      </c>
      <c r="AN546" s="3" t="str">
        <f t="shared" ca="1" si="161"/>
        <v/>
      </c>
      <c r="AO546" s="3" t="str">
        <f t="shared" ca="1" si="161"/>
        <v/>
      </c>
      <c r="AP546" s="3" t="str">
        <f t="shared" ca="1" si="161"/>
        <v/>
      </c>
      <c r="AQ546" s="106"/>
      <c r="AR546" s="3" t="str">
        <f t="shared" ca="1" si="156"/>
        <v/>
      </c>
      <c r="AS546" s="3" t="str">
        <f t="shared" ca="1" si="153"/>
        <v/>
      </c>
      <c r="AT546" s="3" t="str">
        <f t="shared" ca="1" si="153"/>
        <v/>
      </c>
      <c r="AU546" s="3" t="str">
        <f t="shared" ca="1" si="153"/>
        <v/>
      </c>
      <c r="AV546" s="3" t="str">
        <f t="shared" ca="1" si="153"/>
        <v/>
      </c>
      <c r="AW546" s="3" t="str">
        <f t="shared" ca="1" si="153"/>
        <v/>
      </c>
      <c r="AX546" s="3" t="str">
        <f t="shared" ca="1" si="153"/>
        <v/>
      </c>
      <c r="AY546" s="3" t="str">
        <f t="shared" ca="1" si="153"/>
        <v/>
      </c>
      <c r="AZ546" s="3"/>
      <c r="BG546" s="1"/>
      <c r="BH546" s="1"/>
    </row>
    <row r="547" spans="1:60" s="6" customFormat="1">
      <c r="A547" s="1">
        <v>91</v>
      </c>
      <c r="B547" s="3">
        <f t="shared" ca="1" si="141"/>
        <v>12</v>
      </c>
      <c r="C547" s="1"/>
      <c r="D547" s="3">
        <f t="shared" ca="1" si="134"/>
        <v>12</v>
      </c>
      <c r="E547" s="3" t="str">
        <f t="shared" ca="1" si="135"/>
        <v>o6d</v>
      </c>
      <c r="F547" s="6">
        <f t="shared" ca="1" si="142"/>
        <v>112</v>
      </c>
      <c r="G547" s="54" t="str">
        <f t="shared" ca="1" si="143"/>
        <v/>
      </c>
      <c r="H547" s="2"/>
      <c r="I547" s="3">
        <f t="shared" ca="1" si="157"/>
        <v>2</v>
      </c>
      <c r="J547" s="3"/>
      <c r="K547" s="3">
        <f t="shared" ca="1" si="144"/>
        <v>2</v>
      </c>
      <c r="L547" s="3" t="str">
        <f t="shared" ca="1" si="145"/>
        <v>4^8</v>
      </c>
      <c r="M547" s="10" t="str">
        <f t="shared" ca="1" si="136"/>
        <v>o6d4^8</v>
      </c>
      <c r="N547" s="29" t="str">
        <f t="shared" ca="1" si="146"/>
        <v>o6d4^8</v>
      </c>
      <c r="O547" s="5">
        <f t="shared" ca="1" si="159"/>
        <v>1440</v>
      </c>
      <c r="P547" s="3">
        <f t="shared" ca="1" si="154"/>
        <v>0</v>
      </c>
      <c r="Q547" s="3" t="str">
        <f t="shared" ca="1" si="147"/>
        <v>chr</v>
      </c>
      <c r="R547" s="3">
        <f t="shared" ca="1" si="148"/>
        <v>4</v>
      </c>
      <c r="S547" s="3" t="str">
        <f t="shared" ca="1" si="137"/>
        <v/>
      </c>
      <c r="T547" s="3" t="str">
        <f t="shared" ca="1" si="149"/>
        <v/>
      </c>
      <c r="U547" s="3">
        <f t="shared" ca="1" si="155"/>
        <v>85</v>
      </c>
      <c r="V547" s="3">
        <f t="shared" ca="1" si="138"/>
        <v>85</v>
      </c>
      <c r="W547" s="3" t="str">
        <f t="shared" ca="1" si="139"/>
        <v>F</v>
      </c>
      <c r="X547" s="3">
        <f t="shared" ca="1" si="150"/>
        <v>3</v>
      </c>
      <c r="Y547" s="55" t="str">
        <f t="shared" ca="1" si="140"/>
        <v>o5c4^8</v>
      </c>
      <c r="Z547" s="3">
        <f t="shared" ca="1" si="151"/>
        <v>8550</v>
      </c>
      <c r="AA547" s="76"/>
      <c r="AB547" s="77" t="str">
        <f t="shared" ca="1" si="152"/>
        <v>q80v80F(4)</v>
      </c>
      <c r="AC547" s="77" t="str">
        <f t="shared" ca="1" si="160"/>
        <v>q100v70F(4)</v>
      </c>
      <c r="AD547" s="77" t="str">
        <f t="shared" ca="1" si="160"/>
        <v>q80v0F(8)</v>
      </c>
      <c r="AE547" s="77" t="str">
        <f t="shared" ca="1" si="160"/>
        <v>q40v70F(8)</v>
      </c>
      <c r="AF547" s="77" t="str">
        <f t="shared" ca="1" si="160"/>
        <v>q40v0F(8)</v>
      </c>
      <c r="AG547" s="77" t="str">
        <f t="shared" ca="1" si="160"/>
        <v>q40v60F(8)</v>
      </c>
      <c r="AH547" s="76"/>
      <c r="AI547" s="3" t="str">
        <f t="shared" ca="1" si="161"/>
        <v>v80o3f8</v>
      </c>
      <c r="AJ547" s="3" t="str">
        <f t="shared" ca="1" si="161"/>
        <v>v70o3f8</v>
      </c>
      <c r="AK547" s="3" t="str">
        <f t="shared" ca="1" si="161"/>
        <v>v70o3a8</v>
      </c>
      <c r="AL547" s="3" t="str">
        <f t="shared" ca="1" si="161"/>
        <v>v70o4c8</v>
      </c>
      <c r="AM547" s="3" t="str">
        <f t="shared" ca="1" si="161"/>
        <v>v80o4c8</v>
      </c>
      <c r="AN547" s="3" t="str">
        <f t="shared" ca="1" si="161"/>
        <v>v70o3a8</v>
      </c>
      <c r="AO547" s="3" t="str">
        <f t="shared" ca="1" si="161"/>
        <v>v70o3a8</v>
      </c>
      <c r="AP547" s="3" t="str">
        <f t="shared" ca="1" si="161"/>
        <v>v70o3f8</v>
      </c>
      <c r="AQ547" s="106"/>
      <c r="AR547" s="3" t="str">
        <f t="shared" ca="1" si="156"/>
        <v>v0o5a8</v>
      </c>
      <c r="AS547" s="3" t="str">
        <f t="shared" ca="1" si="153"/>
        <v>v0o6f8</v>
      </c>
      <c r="AT547" s="3" t="str">
        <f t="shared" ca="1" si="153"/>
        <v>v0o6a8</v>
      </c>
      <c r="AU547" s="3" t="str">
        <f t="shared" ca="1" si="153"/>
        <v>v0o6c8</v>
      </c>
      <c r="AV547" s="3" t="str">
        <f t="shared" ca="1" si="153"/>
        <v>v0o6a8</v>
      </c>
      <c r="AW547" s="3" t="str">
        <f t="shared" ca="1" si="153"/>
        <v>v70o6a8</v>
      </c>
      <c r="AX547" s="3" t="str">
        <f t="shared" ca="1" si="153"/>
        <v>v70o6e8</v>
      </c>
      <c r="AY547" s="3" t="str">
        <f t="shared" ca="1" si="153"/>
        <v>v0o6f8</v>
      </c>
      <c r="AZ547" s="3"/>
      <c r="BG547" s="1"/>
      <c r="BH547" s="1"/>
    </row>
    <row r="548" spans="1:60" s="6" customFormat="1">
      <c r="A548" s="1">
        <v>92</v>
      </c>
      <c r="B548" s="3">
        <f t="shared" ca="1" si="141"/>
        <v>12</v>
      </c>
      <c r="C548" s="1"/>
      <c r="D548" s="3">
        <f t="shared" ca="1" si="134"/>
        <v>12</v>
      </c>
      <c r="E548" s="3" t="str">
        <f t="shared" ca="1" si="135"/>
        <v>o6d</v>
      </c>
      <c r="F548" s="6">
        <f t="shared" ca="1" si="142"/>
        <v>107</v>
      </c>
      <c r="G548" s="54" t="str">
        <f t="shared" ca="1" si="143"/>
        <v/>
      </c>
      <c r="H548" s="2"/>
      <c r="I548" s="3">
        <f t="shared" ca="1" si="157"/>
        <v>5</v>
      </c>
      <c r="J548" s="3"/>
      <c r="K548" s="3">
        <f t="shared" ca="1" si="144"/>
        <v>5</v>
      </c>
      <c r="L548" s="3" t="str">
        <f t="shared" ca="1" si="145"/>
        <v>4</v>
      </c>
      <c r="M548" s="10" t="str">
        <f t="shared" ca="1" si="136"/>
        <v>o6d4</v>
      </c>
      <c r="N548" s="29" t="str">
        <f t="shared" ca="1" si="146"/>
        <v>o6d4</v>
      </c>
      <c r="O548" s="5">
        <f t="shared" ca="1" si="159"/>
        <v>960</v>
      </c>
      <c r="P548" s="3">
        <f t="shared" ca="1" si="154"/>
        <v>960</v>
      </c>
      <c r="Q548" s="3" t="str">
        <f t="shared" ca="1" si="147"/>
        <v>chr</v>
      </c>
      <c r="R548" s="3">
        <f t="shared" ca="1" si="148"/>
        <v>4</v>
      </c>
      <c r="S548" s="3" t="str">
        <f t="shared" ca="1" si="137"/>
        <v>Z</v>
      </c>
      <c r="T548" s="3">
        <f t="shared" ca="1" si="149"/>
        <v>85</v>
      </c>
      <c r="U548" s="3">
        <f t="shared" ca="1" si="155"/>
        <v>85</v>
      </c>
      <c r="V548" s="3">
        <f t="shared" ca="1" si="138"/>
        <v>85</v>
      </c>
      <c r="W548" s="3" t="str">
        <f t="shared" ca="1" si="139"/>
        <v>F</v>
      </c>
      <c r="X548" s="3">
        <f t="shared" ca="1" si="150"/>
        <v>5</v>
      </c>
      <c r="Y548" s="55" t="str">
        <f t="shared" ca="1" si="140"/>
        <v>o5a4</v>
      </c>
      <c r="Z548" s="3">
        <f t="shared" ca="1" si="151"/>
        <v>8555</v>
      </c>
      <c r="AA548" s="76"/>
      <c r="AB548" s="77" t="str">
        <f t="shared" ca="1" si="152"/>
        <v/>
      </c>
      <c r="AC548" s="77" t="str">
        <f t="shared" ca="1" si="160"/>
        <v/>
      </c>
      <c r="AD548" s="77" t="str">
        <f t="shared" ca="1" si="160"/>
        <v/>
      </c>
      <c r="AE548" s="77" t="str">
        <f t="shared" ca="1" si="160"/>
        <v/>
      </c>
      <c r="AF548" s="77" t="str">
        <f t="shared" ca="1" si="160"/>
        <v/>
      </c>
      <c r="AG548" s="77" t="str">
        <f t="shared" ca="1" si="160"/>
        <v/>
      </c>
      <c r="AH548" s="76"/>
      <c r="AI548" s="3" t="str">
        <f t="shared" ref="AI548:AP557" ca="1" si="162">IF($P548=0,"v"&amp;AI$455&amp;VLOOKUP($R548,$BB$490:$BG$496,AI$454)&amp;$AI$453,"")</f>
        <v/>
      </c>
      <c r="AJ548" s="3" t="str">
        <f t="shared" ca="1" si="162"/>
        <v/>
      </c>
      <c r="AK548" s="3" t="str">
        <f t="shared" ca="1" si="162"/>
        <v/>
      </c>
      <c r="AL548" s="3" t="str">
        <f t="shared" ca="1" si="162"/>
        <v/>
      </c>
      <c r="AM548" s="3" t="str">
        <f t="shared" ca="1" si="162"/>
        <v/>
      </c>
      <c r="AN548" s="3" t="str">
        <f t="shared" ca="1" si="162"/>
        <v/>
      </c>
      <c r="AO548" s="3" t="str">
        <f t="shared" ca="1" si="162"/>
        <v/>
      </c>
      <c r="AP548" s="3" t="str">
        <f t="shared" ca="1" si="162"/>
        <v/>
      </c>
      <c r="AQ548" s="106"/>
      <c r="AR548" s="3" t="str">
        <f t="shared" ca="1" si="156"/>
        <v/>
      </c>
      <c r="AS548" s="3" t="str">
        <f t="shared" ca="1" si="153"/>
        <v/>
      </c>
      <c r="AT548" s="3" t="str">
        <f t="shared" ca="1" si="153"/>
        <v/>
      </c>
      <c r="AU548" s="3" t="str">
        <f t="shared" ca="1" si="153"/>
        <v/>
      </c>
      <c r="AV548" s="3" t="str">
        <f t="shared" ca="1" si="153"/>
        <v/>
      </c>
      <c r="AW548" s="3" t="str">
        <f t="shared" ca="1" si="153"/>
        <v/>
      </c>
      <c r="AX548" s="3" t="str">
        <f t="shared" ca="1" si="153"/>
        <v/>
      </c>
      <c r="AY548" s="3" t="str">
        <f t="shared" ca="1" si="153"/>
        <v/>
      </c>
      <c r="AZ548" s="3"/>
      <c r="BG548" s="1"/>
      <c r="BH548" s="1"/>
    </row>
    <row r="549" spans="1:60" s="6" customFormat="1">
      <c r="A549" s="1">
        <v>93</v>
      </c>
      <c r="B549" s="3">
        <f t="shared" ca="1" si="141"/>
        <v>8</v>
      </c>
      <c r="C549" s="1"/>
      <c r="D549" s="3">
        <f t="shared" ca="1" si="134"/>
        <v>8</v>
      </c>
      <c r="E549" s="3" t="str">
        <f t="shared" ca="1" si="135"/>
        <v>o5g</v>
      </c>
      <c r="F549" s="6">
        <f t="shared" ca="1" si="142"/>
        <v>105</v>
      </c>
      <c r="G549" s="54" t="str">
        <f t="shared" ca="1" si="143"/>
        <v/>
      </c>
      <c r="H549" s="2"/>
      <c r="I549" s="3">
        <f t="shared" ca="1" si="157"/>
        <v>3</v>
      </c>
      <c r="J549" s="3"/>
      <c r="K549" s="3">
        <f t="shared" ca="1" si="144"/>
        <v>3</v>
      </c>
      <c r="L549" s="3">
        <f t="shared" ca="1" si="145"/>
        <v>4</v>
      </c>
      <c r="M549" s="10" t="str">
        <f t="shared" ca="1" si="136"/>
        <v>o5g4</v>
      </c>
      <c r="N549" s="29" t="str">
        <f t="shared" ca="1" si="146"/>
        <v>o5g4</v>
      </c>
      <c r="O549" s="5">
        <f t="shared" ca="1" si="159"/>
        <v>960</v>
      </c>
      <c r="P549" s="3">
        <f t="shared" ca="1" si="154"/>
        <v>1920</v>
      </c>
      <c r="Q549" s="3" t="str">
        <f t="shared" ca="1" si="147"/>
        <v>chr</v>
      </c>
      <c r="R549" s="3">
        <f t="shared" ca="1" si="148"/>
        <v>4</v>
      </c>
      <c r="S549" s="3" t="str">
        <f t="shared" ca="1" si="137"/>
        <v>Z</v>
      </c>
      <c r="T549" s="3">
        <f t="shared" ca="1" si="149"/>
        <v>85</v>
      </c>
      <c r="U549" s="3">
        <f t="shared" ca="1" si="155"/>
        <v>85</v>
      </c>
      <c r="V549" s="3">
        <f t="shared" ca="1" si="138"/>
        <v>85</v>
      </c>
      <c r="W549" s="3" t="str">
        <f t="shared" ca="1" si="139"/>
        <v>F</v>
      </c>
      <c r="X549" s="3">
        <f t="shared" ca="1" si="150"/>
        <v>4</v>
      </c>
      <c r="Y549" s="55" t="str">
        <f t="shared" ca="1" si="140"/>
        <v>o5f4</v>
      </c>
      <c r="Z549" s="3">
        <f t="shared" ca="1" si="151"/>
        <v>8597</v>
      </c>
      <c r="AA549" s="76"/>
      <c r="AB549" s="77" t="str">
        <f t="shared" ca="1" si="152"/>
        <v/>
      </c>
      <c r="AC549" s="77" t="str">
        <f t="shared" ca="1" si="160"/>
        <v/>
      </c>
      <c r="AD549" s="77" t="str">
        <f t="shared" ca="1" si="160"/>
        <v/>
      </c>
      <c r="AE549" s="77" t="str">
        <f t="shared" ca="1" si="160"/>
        <v/>
      </c>
      <c r="AF549" s="77" t="str">
        <f t="shared" ca="1" si="160"/>
        <v/>
      </c>
      <c r="AG549" s="77" t="str">
        <f t="shared" ca="1" si="160"/>
        <v/>
      </c>
      <c r="AH549" s="76"/>
      <c r="AI549" s="3" t="str">
        <f t="shared" ca="1" si="162"/>
        <v/>
      </c>
      <c r="AJ549" s="3" t="str">
        <f t="shared" ca="1" si="162"/>
        <v/>
      </c>
      <c r="AK549" s="3" t="str">
        <f t="shared" ca="1" si="162"/>
        <v/>
      </c>
      <c r="AL549" s="3" t="str">
        <f t="shared" ca="1" si="162"/>
        <v/>
      </c>
      <c r="AM549" s="3" t="str">
        <f t="shared" ca="1" si="162"/>
        <v/>
      </c>
      <c r="AN549" s="3" t="str">
        <f t="shared" ca="1" si="162"/>
        <v/>
      </c>
      <c r="AO549" s="3" t="str">
        <f t="shared" ca="1" si="162"/>
        <v/>
      </c>
      <c r="AP549" s="3" t="str">
        <f t="shared" ca="1" si="162"/>
        <v/>
      </c>
      <c r="AQ549" s="106"/>
      <c r="AR549" s="3" t="str">
        <f t="shared" ca="1" si="156"/>
        <v/>
      </c>
      <c r="AS549" s="3" t="str">
        <f t="shared" ca="1" si="153"/>
        <v/>
      </c>
      <c r="AT549" s="3" t="str">
        <f t="shared" ca="1" si="153"/>
        <v/>
      </c>
      <c r="AU549" s="3" t="str">
        <f t="shared" ca="1" si="153"/>
        <v/>
      </c>
      <c r="AV549" s="3" t="str">
        <f t="shared" ca="1" si="153"/>
        <v/>
      </c>
      <c r="AW549" s="3" t="str">
        <f t="shared" ca="1" si="153"/>
        <v/>
      </c>
      <c r="AX549" s="3" t="str">
        <f t="shared" ca="1" si="153"/>
        <v/>
      </c>
      <c r="AY549" s="3" t="str">
        <f t="shared" ca="1" si="153"/>
        <v/>
      </c>
      <c r="AZ549" s="3"/>
      <c r="BG549" s="1"/>
      <c r="BH549" s="1"/>
    </row>
    <row r="550" spans="1:60" s="6" customFormat="1">
      <c r="A550" s="1">
        <v>94</v>
      </c>
      <c r="B550" s="3">
        <f t="shared" ca="1" si="141"/>
        <v>4</v>
      </c>
      <c r="C550" s="1"/>
      <c r="D550" s="3">
        <f t="shared" ca="1" si="134"/>
        <v>4</v>
      </c>
      <c r="E550" s="3" t="str">
        <f t="shared" ca="1" si="135"/>
        <v>o5c</v>
      </c>
      <c r="F550" s="6">
        <f t="shared" ca="1" si="142"/>
        <v>112</v>
      </c>
      <c r="G550" s="54" t="str">
        <f t="shared" ca="1" si="143"/>
        <v/>
      </c>
      <c r="H550" s="2"/>
      <c r="I550" s="3">
        <f t="shared" ca="1" si="157"/>
        <v>4</v>
      </c>
      <c r="J550" s="3"/>
      <c r="K550" s="3">
        <f t="shared" ca="1" si="144"/>
        <v>4</v>
      </c>
      <c r="L550" s="3">
        <f t="shared" ca="1" si="145"/>
        <v>8</v>
      </c>
      <c r="M550" s="10" t="str">
        <f t="shared" ca="1" si="136"/>
        <v>o5c8</v>
      </c>
      <c r="N550" s="29" t="str">
        <f t="shared" ca="1" si="146"/>
        <v>o5c8</v>
      </c>
      <c r="O550" s="5">
        <f t="shared" ca="1" si="159"/>
        <v>480</v>
      </c>
      <c r="P550" s="3">
        <f t="shared" ca="1" si="154"/>
        <v>2400</v>
      </c>
      <c r="Q550" s="3" t="str">
        <f t="shared" ca="1" si="147"/>
        <v>chr</v>
      </c>
      <c r="R550" s="3">
        <f t="shared" ca="1" si="148"/>
        <v>4</v>
      </c>
      <c r="S550" s="3" t="str">
        <f t="shared" ca="1" si="137"/>
        <v>Z</v>
      </c>
      <c r="T550" s="3">
        <f t="shared" ca="1" si="149"/>
        <v>85</v>
      </c>
      <c r="U550" s="3">
        <f t="shared" ca="1" si="155"/>
        <v>85</v>
      </c>
      <c r="V550" s="3">
        <f t="shared" ca="1" si="138"/>
        <v>85</v>
      </c>
      <c r="W550" s="3" t="str">
        <f t="shared" ca="1" si="139"/>
        <v>F</v>
      </c>
      <c r="X550" s="3">
        <f t="shared" ca="1" si="150"/>
        <v>3</v>
      </c>
      <c r="Y550" s="55" t="str">
        <f t="shared" ca="1" si="140"/>
        <v>o5c8</v>
      </c>
      <c r="Z550" s="3">
        <f t="shared" ca="1" si="151"/>
        <v>8562</v>
      </c>
      <c r="AA550" s="76"/>
      <c r="AB550" s="77" t="str">
        <f t="shared" ca="1" si="152"/>
        <v/>
      </c>
      <c r="AC550" s="77" t="str">
        <f t="shared" ca="1" si="160"/>
        <v/>
      </c>
      <c r="AD550" s="77" t="str">
        <f t="shared" ca="1" si="160"/>
        <v/>
      </c>
      <c r="AE550" s="77" t="str">
        <f t="shared" ca="1" si="160"/>
        <v/>
      </c>
      <c r="AF550" s="77" t="str">
        <f t="shared" ca="1" si="160"/>
        <v/>
      </c>
      <c r="AG550" s="77" t="str">
        <f t="shared" ca="1" si="160"/>
        <v/>
      </c>
      <c r="AH550" s="76"/>
      <c r="AI550" s="3" t="str">
        <f t="shared" ca="1" si="162"/>
        <v/>
      </c>
      <c r="AJ550" s="3" t="str">
        <f t="shared" ca="1" si="162"/>
        <v/>
      </c>
      <c r="AK550" s="3" t="str">
        <f t="shared" ca="1" si="162"/>
        <v/>
      </c>
      <c r="AL550" s="3" t="str">
        <f t="shared" ca="1" si="162"/>
        <v/>
      </c>
      <c r="AM550" s="3" t="str">
        <f t="shared" ca="1" si="162"/>
        <v/>
      </c>
      <c r="AN550" s="3" t="str">
        <f t="shared" ca="1" si="162"/>
        <v/>
      </c>
      <c r="AO550" s="3" t="str">
        <f t="shared" ca="1" si="162"/>
        <v/>
      </c>
      <c r="AP550" s="3" t="str">
        <f t="shared" ca="1" si="162"/>
        <v/>
      </c>
      <c r="AQ550" s="106"/>
      <c r="AR550" s="3" t="str">
        <f t="shared" ca="1" si="156"/>
        <v/>
      </c>
      <c r="AS550" s="3" t="str">
        <f t="shared" ca="1" si="153"/>
        <v/>
      </c>
      <c r="AT550" s="3" t="str">
        <f t="shared" ca="1" si="153"/>
        <v/>
      </c>
      <c r="AU550" s="3" t="str">
        <f t="shared" ca="1" si="153"/>
        <v/>
      </c>
      <c r="AV550" s="3" t="str">
        <f t="shared" ca="1" si="153"/>
        <v/>
      </c>
      <c r="AW550" s="3" t="str">
        <f t="shared" ca="1" si="153"/>
        <v/>
      </c>
      <c r="AX550" s="3" t="str">
        <f t="shared" ca="1" si="153"/>
        <v/>
      </c>
      <c r="AY550" s="3" t="str">
        <f t="shared" ca="1" si="153"/>
        <v/>
      </c>
      <c r="AZ550" s="3"/>
      <c r="BG550" s="1"/>
      <c r="BH550" s="1"/>
    </row>
    <row r="551" spans="1:60" s="6" customFormat="1">
      <c r="A551" s="1">
        <v>95</v>
      </c>
      <c r="B551" s="3">
        <f t="shared" ca="1" si="141"/>
        <v>5</v>
      </c>
      <c r="C551" s="1"/>
      <c r="D551" s="3">
        <f t="shared" ca="1" si="134"/>
        <v>5</v>
      </c>
      <c r="E551" s="3" t="str">
        <f t="shared" ca="1" si="135"/>
        <v>o5d</v>
      </c>
      <c r="F551" s="6">
        <f t="shared" ca="1" si="142"/>
        <v>108</v>
      </c>
      <c r="G551" s="54" t="str">
        <f t="shared" ca="1" si="143"/>
        <v/>
      </c>
      <c r="H551" s="2"/>
      <c r="I551" s="3">
        <f t="shared" ca="1" si="157"/>
        <v>2</v>
      </c>
      <c r="J551" s="3"/>
      <c r="K551" s="3">
        <f t="shared" ca="1" si="144"/>
        <v>2</v>
      </c>
      <c r="L551" s="3" t="str">
        <f t="shared" ca="1" si="145"/>
        <v>4^8</v>
      </c>
      <c r="M551" s="10" t="str">
        <f t="shared" ca="1" si="136"/>
        <v>o5d4^8</v>
      </c>
      <c r="N551" s="29" t="str">
        <f t="shared" ca="1" si="146"/>
        <v>o5d4^8</v>
      </c>
      <c r="O551" s="5">
        <f t="shared" ca="1" si="159"/>
        <v>1440</v>
      </c>
      <c r="P551" s="3">
        <f t="shared" ca="1" si="154"/>
        <v>3840</v>
      </c>
      <c r="Q551" s="3" t="str">
        <f t="shared" ca="1" si="147"/>
        <v/>
      </c>
      <c r="R551" s="3" t="str">
        <f t="shared" ca="1" si="148"/>
        <v/>
      </c>
      <c r="S551" s="3" t="str">
        <f t="shared" ca="1" si="137"/>
        <v>Z</v>
      </c>
      <c r="T551" s="3">
        <f t="shared" ca="1" si="149"/>
        <v>85</v>
      </c>
      <c r="U551" s="3" t="str">
        <f t="shared" ca="1" si="155"/>
        <v/>
      </c>
      <c r="V551" s="3">
        <f t="shared" ca="1" si="138"/>
        <v>85</v>
      </c>
      <c r="W551" s="3" t="str">
        <f t="shared" ca="1" si="139"/>
        <v/>
      </c>
      <c r="X551" s="3" t="str">
        <f t="shared" ca="1" si="150"/>
        <v/>
      </c>
      <c r="Y551" s="55" t="str">
        <f t="shared" ca="1" si="140"/>
        <v>o5d4^8</v>
      </c>
      <c r="Z551" s="3">
        <f t="shared" ca="1" si="151"/>
        <v>8538</v>
      </c>
      <c r="AA551" s="76"/>
      <c r="AB551" s="77" t="str">
        <f t="shared" ca="1" si="152"/>
        <v/>
      </c>
      <c r="AC551" s="77" t="str">
        <f t="shared" ca="1" si="160"/>
        <v/>
      </c>
      <c r="AD551" s="77" t="str">
        <f t="shared" ca="1" si="160"/>
        <v/>
      </c>
      <c r="AE551" s="77" t="str">
        <f t="shared" ca="1" si="160"/>
        <v/>
      </c>
      <c r="AF551" s="77" t="str">
        <f t="shared" ca="1" si="160"/>
        <v/>
      </c>
      <c r="AG551" s="77" t="str">
        <f t="shared" ca="1" si="160"/>
        <v/>
      </c>
      <c r="AH551" s="76"/>
      <c r="AI551" s="3" t="str">
        <f t="shared" ca="1" si="162"/>
        <v/>
      </c>
      <c r="AJ551" s="3" t="str">
        <f t="shared" ca="1" si="162"/>
        <v/>
      </c>
      <c r="AK551" s="3" t="str">
        <f t="shared" ca="1" si="162"/>
        <v/>
      </c>
      <c r="AL551" s="3" t="str">
        <f t="shared" ca="1" si="162"/>
        <v/>
      </c>
      <c r="AM551" s="3" t="str">
        <f t="shared" ca="1" si="162"/>
        <v/>
      </c>
      <c r="AN551" s="3" t="str">
        <f t="shared" ca="1" si="162"/>
        <v/>
      </c>
      <c r="AO551" s="3" t="str">
        <f t="shared" ca="1" si="162"/>
        <v/>
      </c>
      <c r="AP551" s="3" t="str">
        <f t="shared" ca="1" si="162"/>
        <v/>
      </c>
      <c r="AQ551" s="106"/>
      <c r="AR551" s="3" t="str">
        <f t="shared" ca="1" si="156"/>
        <v/>
      </c>
      <c r="AS551" s="3" t="str">
        <f t="shared" ca="1" si="153"/>
        <v/>
      </c>
      <c r="AT551" s="3" t="str">
        <f t="shared" ca="1" si="153"/>
        <v/>
      </c>
      <c r="AU551" s="3" t="str">
        <f t="shared" ca="1" si="153"/>
        <v/>
      </c>
      <c r="AV551" s="3" t="str">
        <f t="shared" ca="1" si="153"/>
        <v/>
      </c>
      <c r="AW551" s="3" t="str">
        <f t="shared" ca="1" si="153"/>
        <v/>
      </c>
      <c r="AX551" s="3" t="str">
        <f t="shared" ca="1" si="153"/>
        <v/>
      </c>
      <c r="AY551" s="3" t="str">
        <f t="shared" ca="1" si="153"/>
        <v/>
      </c>
      <c r="AZ551" s="3"/>
      <c r="BG551" s="1"/>
      <c r="BH551" s="1"/>
    </row>
    <row r="552" spans="1:60" s="6" customFormat="1">
      <c r="A552" s="1">
        <v>96</v>
      </c>
      <c r="B552" s="3">
        <f t="shared" ca="1" si="141"/>
        <v>3</v>
      </c>
      <c r="C552" s="1"/>
      <c r="D552" s="3">
        <f t="shared" ca="1" si="134"/>
        <v>3</v>
      </c>
      <c r="E552" s="3" t="str">
        <f t="shared" ca="1" si="135"/>
        <v>o4b</v>
      </c>
      <c r="F552" s="6">
        <f t="shared" ca="1" si="142"/>
        <v>106</v>
      </c>
      <c r="G552" s="54" t="str">
        <f t="shared" ca="1" si="143"/>
        <v/>
      </c>
      <c r="H552" s="2"/>
      <c r="I552" s="3">
        <f t="shared" ca="1" si="157"/>
        <v>1</v>
      </c>
      <c r="J552" s="3"/>
      <c r="K552" s="3">
        <f t="shared" ca="1" si="144"/>
        <v>1</v>
      </c>
      <c r="L552" s="3">
        <f t="shared" ca="1" si="145"/>
        <v>2</v>
      </c>
      <c r="M552" s="10" t="str">
        <f t="shared" ca="1" si="136"/>
        <v>o4b2</v>
      </c>
      <c r="N552" s="29" t="str">
        <f t="shared" ca="1" si="146"/>
        <v>o4b2</v>
      </c>
      <c r="O552" s="5">
        <f t="shared" ca="1" si="159"/>
        <v>1920</v>
      </c>
      <c r="P552" s="3">
        <f t="shared" ca="1" si="154"/>
        <v>0</v>
      </c>
      <c r="Q552" s="3" t="str">
        <f t="shared" ca="1" si="147"/>
        <v>chr</v>
      </c>
      <c r="R552" s="3">
        <f t="shared" ca="1" si="148"/>
        <v>2</v>
      </c>
      <c r="S552" s="3" t="str">
        <f t="shared" ca="1" si="137"/>
        <v/>
      </c>
      <c r="T552" s="3" t="str">
        <f t="shared" ca="1" si="149"/>
        <v/>
      </c>
      <c r="U552" s="3">
        <f t="shared" ca="1" si="155"/>
        <v>18</v>
      </c>
      <c r="V552" s="3">
        <f t="shared" ca="1" si="138"/>
        <v>18</v>
      </c>
      <c r="W552" s="3" t="str">
        <f t="shared" ca="1" si="139"/>
        <v>Dm</v>
      </c>
      <c r="X552" s="3">
        <f t="shared" ca="1" si="150"/>
        <v>4</v>
      </c>
      <c r="Y552" s="55" t="str">
        <f t="shared" ca="1" si="140"/>
        <v>o5f2</v>
      </c>
      <c r="Z552" s="3">
        <f t="shared" ca="1" si="151"/>
        <v>1834</v>
      </c>
      <c r="AA552" s="76"/>
      <c r="AB552" s="77" t="str">
        <f t="shared" ca="1" si="152"/>
        <v>q80v80Dm(4)</v>
      </c>
      <c r="AC552" s="77" t="str">
        <f t="shared" ca="1" si="160"/>
        <v>q100v70Dm(4)</v>
      </c>
      <c r="AD552" s="77" t="str">
        <f t="shared" ca="1" si="160"/>
        <v>q80v0Dm(8)</v>
      </c>
      <c r="AE552" s="77" t="str">
        <f t="shared" ca="1" si="160"/>
        <v>q40v70Dm(8)</v>
      </c>
      <c r="AF552" s="77" t="str">
        <f t="shared" ca="1" si="160"/>
        <v>q40v0Dm(8)</v>
      </c>
      <c r="AG552" s="77" t="str">
        <f t="shared" ca="1" si="160"/>
        <v>q40v60Dm(8)</v>
      </c>
      <c r="AH552" s="76"/>
      <c r="AI552" s="3" t="str">
        <f t="shared" ca="1" si="162"/>
        <v>v80o3d8</v>
      </c>
      <c r="AJ552" s="3" t="str">
        <f t="shared" ca="1" si="162"/>
        <v>v70o3d8</v>
      </c>
      <c r="AK552" s="3" t="str">
        <f t="shared" ca="1" si="162"/>
        <v>v70o3f8</v>
      </c>
      <c r="AL552" s="3" t="str">
        <f t="shared" ca="1" si="162"/>
        <v>v70o3a8</v>
      </c>
      <c r="AM552" s="3" t="str">
        <f t="shared" ca="1" si="162"/>
        <v>v80o3a8</v>
      </c>
      <c r="AN552" s="3" t="str">
        <f t="shared" ca="1" si="162"/>
        <v>v70o3f8</v>
      </c>
      <c r="AO552" s="3" t="str">
        <f t="shared" ca="1" si="162"/>
        <v>v70o3f8</v>
      </c>
      <c r="AP552" s="3" t="str">
        <f t="shared" ca="1" si="162"/>
        <v>v70o3d8</v>
      </c>
      <c r="AQ552" s="106"/>
      <c r="AR552" s="3" t="str">
        <f t="shared" ca="1" si="156"/>
        <v>v0o5a8</v>
      </c>
      <c r="AS552" s="3" t="str">
        <f t="shared" ca="1" si="153"/>
        <v>v0o6d8</v>
      </c>
      <c r="AT552" s="3" t="str">
        <f t="shared" ca="1" si="153"/>
        <v>v0o6f8</v>
      </c>
      <c r="AU552" s="3" t="str">
        <f t="shared" ca="1" si="153"/>
        <v>v0o6a8</v>
      </c>
      <c r="AV552" s="3" t="str">
        <f t="shared" ca="1" si="153"/>
        <v>v0o6f8</v>
      </c>
      <c r="AW552" s="3" t="str">
        <f t="shared" ca="1" si="153"/>
        <v>v70o6f8</v>
      </c>
      <c r="AX552" s="3" t="str">
        <f t="shared" ca="1" si="153"/>
        <v>v70o6c8</v>
      </c>
      <c r="AY552" s="3" t="str">
        <f t="shared" ca="1" si="153"/>
        <v>v0o6d8</v>
      </c>
      <c r="AZ552" s="3"/>
      <c r="BG552" s="1"/>
      <c r="BH552" s="1"/>
    </row>
    <row r="553" spans="1:60" s="6" customFormat="1">
      <c r="A553" s="1">
        <v>97</v>
      </c>
      <c r="B553" s="3">
        <f t="shared" ca="1" si="141"/>
        <v>4</v>
      </c>
      <c r="C553" s="1"/>
      <c r="D553" s="3">
        <f t="shared" ca="1" si="134"/>
        <v>4</v>
      </c>
      <c r="E553" s="3" t="str">
        <f t="shared" ref="E553:E571" ca="1" si="163">VLOOKUP(D553,$BA$456:$BG$469,$E$451)</f>
        <v>o5c</v>
      </c>
      <c r="F553" s="6">
        <f t="shared" ca="1" si="142"/>
        <v>107</v>
      </c>
      <c r="G553" s="54" t="str">
        <f t="shared" ca="1" si="143"/>
        <v/>
      </c>
      <c r="H553" s="2"/>
      <c r="I553" s="3">
        <f t="shared" ca="1" si="157"/>
        <v>1</v>
      </c>
      <c r="J553" s="3"/>
      <c r="K553" s="3">
        <f t="shared" ca="1" si="144"/>
        <v>1</v>
      </c>
      <c r="L553" s="3">
        <f t="shared" ca="1" si="145"/>
        <v>2</v>
      </c>
      <c r="M553" s="10" t="str">
        <f t="shared" ca="1" si="136"/>
        <v>o5c2</v>
      </c>
      <c r="N553" s="29" t="str">
        <f t="shared" ca="1" si="146"/>
        <v>o5c2</v>
      </c>
      <c r="O553" s="5">
        <f t="shared" ca="1" si="159"/>
        <v>1920</v>
      </c>
      <c r="P553" s="3">
        <f t="shared" ca="1" si="154"/>
        <v>1920</v>
      </c>
      <c r="Q553" s="3" t="str">
        <f t="shared" ca="1" si="147"/>
        <v>chr</v>
      </c>
      <c r="R553" s="3">
        <f t="shared" ca="1" si="148"/>
        <v>2</v>
      </c>
      <c r="S553" s="3" t="str">
        <f t="shared" ca="1" si="137"/>
        <v>Z</v>
      </c>
      <c r="T553" s="3">
        <f t="shared" ca="1" si="149"/>
        <v>18</v>
      </c>
      <c r="U553" s="3">
        <f t="shared" ca="1" si="155"/>
        <v>18</v>
      </c>
      <c r="V553" s="3">
        <f t="shared" ca="1" si="138"/>
        <v>18</v>
      </c>
      <c r="W553" s="3" t="str">
        <f t="shared" ca="1" si="139"/>
        <v>Dm</v>
      </c>
      <c r="X553" s="3">
        <f t="shared" ca="1" si="150"/>
        <v>3</v>
      </c>
      <c r="Y553" s="55" t="str">
        <f t="shared" ca="1" si="140"/>
        <v>o5d2</v>
      </c>
      <c r="Z553" s="3">
        <f t="shared" ca="1" si="151"/>
        <v>1813</v>
      </c>
      <c r="AA553" s="76"/>
      <c r="AB553" s="77" t="str">
        <f t="shared" ca="1" si="152"/>
        <v/>
      </c>
      <c r="AC553" s="77" t="str">
        <f t="shared" ca="1" si="160"/>
        <v/>
      </c>
      <c r="AD553" s="77" t="str">
        <f t="shared" ca="1" si="160"/>
        <v/>
      </c>
      <c r="AE553" s="77" t="str">
        <f t="shared" ca="1" si="160"/>
        <v/>
      </c>
      <c r="AF553" s="77" t="str">
        <f t="shared" ca="1" si="160"/>
        <v/>
      </c>
      <c r="AG553" s="77" t="str">
        <f t="shared" ca="1" si="160"/>
        <v/>
      </c>
      <c r="AH553" s="76"/>
      <c r="AI553" s="3" t="str">
        <f t="shared" ca="1" si="162"/>
        <v/>
      </c>
      <c r="AJ553" s="3" t="str">
        <f t="shared" ca="1" si="162"/>
        <v/>
      </c>
      <c r="AK553" s="3" t="str">
        <f t="shared" ca="1" si="162"/>
        <v/>
      </c>
      <c r="AL553" s="3" t="str">
        <f t="shared" ca="1" si="162"/>
        <v/>
      </c>
      <c r="AM553" s="3" t="str">
        <f t="shared" ca="1" si="162"/>
        <v/>
      </c>
      <c r="AN553" s="3" t="str">
        <f t="shared" ca="1" si="162"/>
        <v/>
      </c>
      <c r="AO553" s="3" t="str">
        <f t="shared" ca="1" si="162"/>
        <v/>
      </c>
      <c r="AP553" s="3" t="str">
        <f t="shared" ca="1" si="162"/>
        <v/>
      </c>
      <c r="AQ553" s="106"/>
      <c r="AR553" s="3" t="str">
        <f t="shared" ca="1" si="156"/>
        <v/>
      </c>
      <c r="AS553" s="3" t="str">
        <f t="shared" ca="1" si="153"/>
        <v/>
      </c>
      <c r="AT553" s="3" t="str">
        <f t="shared" ca="1" si="153"/>
        <v/>
      </c>
      <c r="AU553" s="3" t="str">
        <f t="shared" ca="1" si="153"/>
        <v/>
      </c>
      <c r="AV553" s="3" t="str">
        <f t="shared" ca="1" si="153"/>
        <v/>
      </c>
      <c r="AW553" s="3" t="str">
        <f t="shared" ca="1" si="153"/>
        <v/>
      </c>
      <c r="AX553" s="3" t="str">
        <f t="shared" ca="1" si="153"/>
        <v/>
      </c>
      <c r="AY553" s="3" t="str">
        <f t="shared" ca="1" si="153"/>
        <v/>
      </c>
      <c r="AZ553" s="3"/>
      <c r="BG553" s="1"/>
      <c r="BH553" s="1"/>
    </row>
    <row r="554" spans="1:60" s="6" customFormat="1">
      <c r="A554" s="1">
        <v>98</v>
      </c>
      <c r="B554" s="3">
        <f t="shared" ca="1" si="141"/>
        <v>7</v>
      </c>
      <c r="C554" s="1"/>
      <c r="D554" s="3">
        <f t="shared" ca="1" si="134"/>
        <v>7</v>
      </c>
      <c r="E554" s="3" t="str">
        <f t="shared" ca="1" si="163"/>
        <v>o5f</v>
      </c>
      <c r="F554" s="6">
        <f t="shared" ca="1" si="142"/>
        <v>103</v>
      </c>
      <c r="G554" s="54" t="str">
        <f t="shared" ca="1" si="143"/>
        <v/>
      </c>
      <c r="H554" s="2"/>
      <c r="I554" s="3">
        <f t="shared" ca="1" si="157"/>
        <v>5</v>
      </c>
      <c r="J554" s="3"/>
      <c r="K554" s="3">
        <f t="shared" ca="1" si="144"/>
        <v>5</v>
      </c>
      <c r="L554" s="3" t="str">
        <f t="shared" ca="1" si="145"/>
        <v>4</v>
      </c>
      <c r="M554" s="10" t="str">
        <f t="shared" ca="1" si="136"/>
        <v>o5f4</v>
      </c>
      <c r="N554" s="29" t="str">
        <f t="shared" ca="1" si="146"/>
        <v>o5f4</v>
      </c>
      <c r="O554" s="5">
        <f t="shared" ca="1" si="159"/>
        <v>960</v>
      </c>
      <c r="P554" s="3">
        <f t="shared" ca="1" si="154"/>
        <v>2880</v>
      </c>
      <c r="Q554" s="3" t="str">
        <f t="shared" ca="1" si="147"/>
        <v/>
      </c>
      <c r="R554" s="3" t="str">
        <f t="shared" ca="1" si="148"/>
        <v/>
      </c>
      <c r="S554" s="3" t="str">
        <f t="shared" ca="1" si="137"/>
        <v>Z</v>
      </c>
      <c r="T554" s="3">
        <f t="shared" ca="1" si="149"/>
        <v>18</v>
      </c>
      <c r="U554" s="3">
        <f t="shared" ca="1" si="155"/>
        <v>18</v>
      </c>
      <c r="V554" s="3">
        <f t="shared" ca="1" si="138"/>
        <v>18</v>
      </c>
      <c r="W554" s="3" t="str">
        <f t="shared" ca="1" si="139"/>
        <v/>
      </c>
      <c r="X554" s="3" t="str">
        <f t="shared" ca="1" si="150"/>
        <v/>
      </c>
      <c r="Y554" s="55" t="str">
        <f t="shared" ca="1" si="140"/>
        <v>o5f4</v>
      </c>
      <c r="Z554" s="3">
        <f t="shared" ca="1" si="151"/>
        <v>1839</v>
      </c>
      <c r="AA554" s="76"/>
      <c r="AB554" s="77" t="str">
        <f t="shared" ref="AB554:AB571" ca="1" si="164">IF($P554=0,"q"&amp;AB$454&amp;"v"&amp;AB$455&amp;$W554&amp;"("&amp;AB$453&amp;")","")</f>
        <v/>
      </c>
      <c r="AC554" s="77" t="str">
        <f t="shared" ca="1" si="160"/>
        <v/>
      </c>
      <c r="AD554" s="77" t="str">
        <f t="shared" ca="1" si="160"/>
        <v/>
      </c>
      <c r="AE554" s="77" t="str">
        <f t="shared" ca="1" si="160"/>
        <v/>
      </c>
      <c r="AF554" s="77" t="str">
        <f t="shared" ca="1" si="160"/>
        <v/>
      </c>
      <c r="AG554" s="77" t="str">
        <f t="shared" ca="1" si="160"/>
        <v/>
      </c>
      <c r="AH554" s="76"/>
      <c r="AI554" s="3" t="str">
        <f t="shared" ca="1" si="162"/>
        <v/>
      </c>
      <c r="AJ554" s="3" t="str">
        <f t="shared" ca="1" si="162"/>
        <v/>
      </c>
      <c r="AK554" s="3" t="str">
        <f t="shared" ca="1" si="162"/>
        <v/>
      </c>
      <c r="AL554" s="3" t="str">
        <f t="shared" ca="1" si="162"/>
        <v/>
      </c>
      <c r="AM554" s="3" t="str">
        <f t="shared" ca="1" si="162"/>
        <v/>
      </c>
      <c r="AN554" s="3" t="str">
        <f t="shared" ca="1" si="162"/>
        <v/>
      </c>
      <c r="AO554" s="3" t="str">
        <f t="shared" ca="1" si="162"/>
        <v/>
      </c>
      <c r="AP554" s="3" t="str">
        <f t="shared" ca="1" si="162"/>
        <v/>
      </c>
      <c r="AQ554" s="106"/>
      <c r="AR554" s="3" t="str">
        <f t="shared" ca="1" si="156"/>
        <v/>
      </c>
      <c r="AS554" s="3" t="str">
        <f t="shared" ca="1" si="153"/>
        <v/>
      </c>
      <c r="AT554" s="3" t="str">
        <f t="shared" ca="1" si="153"/>
        <v/>
      </c>
      <c r="AU554" s="3" t="str">
        <f t="shared" ca="1" si="153"/>
        <v/>
      </c>
      <c r="AV554" s="3" t="str">
        <f t="shared" ca="1" si="153"/>
        <v/>
      </c>
      <c r="AW554" s="3" t="str">
        <f t="shared" ca="1" si="153"/>
        <v/>
      </c>
      <c r="AX554" s="3" t="str">
        <f t="shared" ca="1" si="153"/>
        <v/>
      </c>
      <c r="AY554" s="3" t="str">
        <f t="shared" ca="1" si="153"/>
        <v/>
      </c>
      <c r="AZ554" s="3"/>
      <c r="BG554" s="1"/>
      <c r="BH554" s="1"/>
    </row>
    <row r="555" spans="1:60" s="6" customFormat="1">
      <c r="A555" s="1">
        <v>99</v>
      </c>
      <c r="B555" s="3">
        <f t="shared" ca="1" si="141"/>
        <v>11</v>
      </c>
      <c r="C555" s="1"/>
      <c r="D555" s="3">
        <f t="shared" ca="1" si="134"/>
        <v>11</v>
      </c>
      <c r="E555" s="3" t="str">
        <f t="shared" ca="1" si="163"/>
        <v>o6c</v>
      </c>
      <c r="F555" s="6">
        <f t="shared" ca="1" si="142"/>
        <v>117</v>
      </c>
      <c r="G555" s="54" t="str">
        <f t="shared" ca="1" si="143"/>
        <v/>
      </c>
      <c r="H555" s="2"/>
      <c r="I555" s="3">
        <f t="shared" ca="1" si="157"/>
        <v>3</v>
      </c>
      <c r="J555" s="3"/>
      <c r="K555" s="3">
        <f t="shared" ca="1" si="144"/>
        <v>3</v>
      </c>
      <c r="L555" s="3">
        <f t="shared" ca="1" si="145"/>
        <v>4</v>
      </c>
      <c r="M555" s="10" t="str">
        <f t="shared" ca="1" si="136"/>
        <v>o6c4</v>
      </c>
      <c r="N555" s="29" t="str">
        <f t="shared" ca="1" si="146"/>
        <v>o6c4</v>
      </c>
      <c r="O555" s="5">
        <f t="shared" ca="1" si="159"/>
        <v>960</v>
      </c>
      <c r="P555" s="3">
        <f t="shared" ca="1" si="154"/>
        <v>3840</v>
      </c>
      <c r="Q555" s="3" t="str">
        <f t="shared" ca="1" si="147"/>
        <v/>
      </c>
      <c r="R555" s="3" t="str">
        <f t="shared" ca="1" si="148"/>
        <v/>
      </c>
      <c r="S555" s="3" t="str">
        <f t="shared" ca="1" si="137"/>
        <v>Z</v>
      </c>
      <c r="T555" s="3">
        <f t="shared" ca="1" si="149"/>
        <v>18</v>
      </c>
      <c r="U555" s="3" t="str">
        <f t="shared" ca="1" si="155"/>
        <v/>
      </c>
      <c r="V555" s="3">
        <f t="shared" ca="1" si="138"/>
        <v>18</v>
      </c>
      <c r="W555" s="3" t="str">
        <f t="shared" ca="1" si="139"/>
        <v/>
      </c>
      <c r="X555" s="3" t="str">
        <f t="shared" ca="1" si="150"/>
        <v/>
      </c>
      <c r="Y555" s="55" t="str">
        <f t="shared" ca="1" si="140"/>
        <v>o6c4</v>
      </c>
      <c r="Z555" s="3">
        <f t="shared" ca="1" si="151"/>
        <v>1807</v>
      </c>
      <c r="AA555" s="76"/>
      <c r="AB555" s="77" t="str">
        <f t="shared" ca="1" si="164"/>
        <v/>
      </c>
      <c r="AC555" s="77" t="str">
        <f t="shared" ca="1" si="160"/>
        <v/>
      </c>
      <c r="AD555" s="77" t="str">
        <f t="shared" ca="1" si="160"/>
        <v/>
      </c>
      <c r="AE555" s="77" t="str">
        <f t="shared" ca="1" si="160"/>
        <v/>
      </c>
      <c r="AF555" s="77" t="str">
        <f t="shared" ca="1" si="160"/>
        <v/>
      </c>
      <c r="AG555" s="77" t="str">
        <f t="shared" ca="1" si="160"/>
        <v/>
      </c>
      <c r="AH555" s="76"/>
      <c r="AI555" s="3" t="str">
        <f t="shared" ca="1" si="162"/>
        <v/>
      </c>
      <c r="AJ555" s="3" t="str">
        <f t="shared" ca="1" si="162"/>
        <v/>
      </c>
      <c r="AK555" s="3" t="str">
        <f t="shared" ca="1" si="162"/>
        <v/>
      </c>
      <c r="AL555" s="3" t="str">
        <f t="shared" ca="1" si="162"/>
        <v/>
      </c>
      <c r="AM555" s="3" t="str">
        <f t="shared" ca="1" si="162"/>
        <v/>
      </c>
      <c r="AN555" s="3" t="str">
        <f t="shared" ca="1" si="162"/>
        <v/>
      </c>
      <c r="AO555" s="3" t="str">
        <f t="shared" ca="1" si="162"/>
        <v/>
      </c>
      <c r="AP555" s="3" t="str">
        <f t="shared" ca="1" si="162"/>
        <v/>
      </c>
      <c r="AQ555" s="106"/>
      <c r="AR555" s="3" t="str">
        <f t="shared" ca="1" si="156"/>
        <v/>
      </c>
      <c r="AS555" s="3" t="str">
        <f t="shared" ca="1" si="153"/>
        <v/>
      </c>
      <c r="AT555" s="3" t="str">
        <f t="shared" ca="1" si="153"/>
        <v/>
      </c>
      <c r="AU555" s="3" t="str">
        <f t="shared" ca="1" si="153"/>
        <v/>
      </c>
      <c r="AV555" s="3" t="str">
        <f t="shared" ca="1" si="153"/>
        <v/>
      </c>
      <c r="AW555" s="3" t="str">
        <f t="shared" ca="1" si="153"/>
        <v/>
      </c>
      <c r="AX555" s="3" t="str">
        <f t="shared" ca="1" si="153"/>
        <v/>
      </c>
      <c r="AY555" s="3" t="str">
        <f t="shared" ca="1" si="153"/>
        <v/>
      </c>
      <c r="AZ555" s="3"/>
      <c r="BG555" s="1"/>
      <c r="BH555" s="1"/>
    </row>
    <row r="556" spans="1:60" s="6" customFormat="1">
      <c r="A556" s="1">
        <v>100</v>
      </c>
      <c r="B556" s="3">
        <f t="shared" ca="1" si="141"/>
        <v>5</v>
      </c>
      <c r="C556" s="1"/>
      <c r="D556" s="3">
        <f t="shared" ca="1" si="134"/>
        <v>5</v>
      </c>
      <c r="E556" s="3" t="str">
        <f t="shared" ca="1" si="163"/>
        <v>o5d</v>
      </c>
      <c r="F556" s="6">
        <f t="shared" ca="1" si="142"/>
        <v>103</v>
      </c>
      <c r="G556" s="54" t="str">
        <f t="shared" ca="1" si="143"/>
        <v/>
      </c>
      <c r="H556" s="2"/>
      <c r="I556" s="3">
        <f t="shared" ca="1" si="157"/>
        <v>2</v>
      </c>
      <c r="J556" s="3"/>
      <c r="K556" s="3">
        <f t="shared" ca="1" si="144"/>
        <v>2</v>
      </c>
      <c r="L556" s="3" t="str">
        <f t="shared" ca="1" si="145"/>
        <v>4^8</v>
      </c>
      <c r="M556" s="10" t="str">
        <f t="shared" ca="1" si="136"/>
        <v>o5d4^8</v>
      </c>
      <c r="N556" s="29" t="str">
        <f t="shared" ca="1" si="146"/>
        <v>o5d4^8</v>
      </c>
      <c r="O556" s="5">
        <f t="shared" ca="1" si="159"/>
        <v>1440</v>
      </c>
      <c r="P556" s="3">
        <f t="shared" ca="1" si="154"/>
        <v>0</v>
      </c>
      <c r="Q556" s="3" t="str">
        <f t="shared" ca="1" si="147"/>
        <v>chr</v>
      </c>
      <c r="R556" s="3">
        <f t="shared" ca="1" si="148"/>
        <v>3</v>
      </c>
      <c r="S556" s="3" t="str">
        <f t="shared" ca="1" si="137"/>
        <v/>
      </c>
      <c r="T556" s="3" t="str">
        <f t="shared" ca="1" si="149"/>
        <v/>
      </c>
      <c r="U556" s="3">
        <f t="shared" ca="1" si="155"/>
        <v>81</v>
      </c>
      <c r="V556" s="3">
        <f t="shared" ca="1" si="138"/>
        <v>81</v>
      </c>
      <c r="W556" s="3" t="str">
        <f t="shared" ca="1" si="139"/>
        <v>Em</v>
      </c>
      <c r="X556" s="3">
        <f t="shared" ca="1" si="150"/>
        <v>5</v>
      </c>
      <c r="Y556" s="55" t="str">
        <f t="shared" ca="1" si="140"/>
        <v>o5b4^8</v>
      </c>
      <c r="Z556" s="3">
        <f t="shared" ca="1" si="151"/>
        <v>8127</v>
      </c>
      <c r="AA556" s="76"/>
      <c r="AB556" s="77" t="str">
        <f t="shared" ca="1" si="164"/>
        <v>q80v80Em(4)</v>
      </c>
      <c r="AC556" s="77" t="str">
        <f t="shared" ca="1" si="160"/>
        <v>q100v70Em(4)</v>
      </c>
      <c r="AD556" s="77" t="str">
        <f t="shared" ca="1" si="160"/>
        <v>q80v0Em(8)</v>
      </c>
      <c r="AE556" s="77" t="str">
        <f t="shared" ca="1" si="160"/>
        <v>q40v70Em(8)</v>
      </c>
      <c r="AF556" s="77" t="str">
        <f t="shared" ca="1" si="160"/>
        <v>q40v0Em(8)</v>
      </c>
      <c r="AG556" s="77" t="str">
        <f t="shared" ca="1" si="160"/>
        <v>q40v60Em(8)</v>
      </c>
      <c r="AH556" s="76"/>
      <c r="AI556" s="3" t="str">
        <f t="shared" ca="1" si="162"/>
        <v>v80o3e8</v>
      </c>
      <c r="AJ556" s="3" t="str">
        <f t="shared" ca="1" si="162"/>
        <v>v70o3e8</v>
      </c>
      <c r="AK556" s="3" t="str">
        <f t="shared" ca="1" si="162"/>
        <v>v70o3g8</v>
      </c>
      <c r="AL556" s="3" t="str">
        <f t="shared" ca="1" si="162"/>
        <v>v70o3b8</v>
      </c>
      <c r="AM556" s="3" t="str">
        <f t="shared" ca="1" si="162"/>
        <v>v80o3b8</v>
      </c>
      <c r="AN556" s="3" t="str">
        <f t="shared" ca="1" si="162"/>
        <v>v70o3g8</v>
      </c>
      <c r="AO556" s="3" t="str">
        <f t="shared" ca="1" si="162"/>
        <v>v70o3g8</v>
      </c>
      <c r="AP556" s="3" t="str">
        <f t="shared" ca="1" si="162"/>
        <v>v70o3e8</v>
      </c>
      <c r="AQ556" s="106"/>
      <c r="AR556" s="3" t="str">
        <f t="shared" ca="1" si="156"/>
        <v>v0o5b8</v>
      </c>
      <c r="AS556" s="3" t="str">
        <f t="shared" ca="1" si="153"/>
        <v>v0o6e8</v>
      </c>
      <c r="AT556" s="3" t="str">
        <f t="shared" ca="1" si="153"/>
        <v>v0o6g8</v>
      </c>
      <c r="AU556" s="3" t="str">
        <f t="shared" ca="1" si="153"/>
        <v>v0o6b8</v>
      </c>
      <c r="AV556" s="3" t="str">
        <f t="shared" ca="1" si="153"/>
        <v>v0o6g8</v>
      </c>
      <c r="AW556" s="3" t="str">
        <f t="shared" ca="1" si="153"/>
        <v>v70o6g8</v>
      </c>
      <c r="AX556" s="3" t="str">
        <f t="shared" ca="1" si="153"/>
        <v>v70o6d8</v>
      </c>
      <c r="AY556" s="3" t="str">
        <f t="shared" ca="1" si="153"/>
        <v>v0o6e8</v>
      </c>
      <c r="AZ556" s="3"/>
      <c r="BG556" s="1"/>
      <c r="BH556" s="1"/>
    </row>
    <row r="557" spans="1:60" s="6" customFormat="1">
      <c r="A557" s="1">
        <v>101</v>
      </c>
      <c r="B557" s="3">
        <f t="shared" ca="1" si="141"/>
        <v>10</v>
      </c>
      <c r="C557" s="1"/>
      <c r="D557" s="3">
        <f t="shared" ca="1" si="134"/>
        <v>10</v>
      </c>
      <c r="E557" s="3" t="str">
        <f t="shared" ca="1" si="163"/>
        <v>o5b</v>
      </c>
      <c r="F557" s="6">
        <f t="shared" ca="1" si="142"/>
        <v>112</v>
      </c>
      <c r="G557" s="54" t="str">
        <f t="shared" ca="1" si="143"/>
        <v/>
      </c>
      <c r="H557" s="2"/>
      <c r="I557" s="3">
        <f t="shared" ca="1" si="157"/>
        <v>3</v>
      </c>
      <c r="J557" s="3"/>
      <c r="K557" s="3">
        <f t="shared" ca="1" si="144"/>
        <v>3</v>
      </c>
      <c r="L557" s="3">
        <f t="shared" ca="1" si="145"/>
        <v>4</v>
      </c>
      <c r="M557" s="10" t="str">
        <f t="shared" ca="1" si="136"/>
        <v>o5b4</v>
      </c>
      <c r="N557" s="29" t="str">
        <f t="shared" ca="1" si="146"/>
        <v>o5b4</v>
      </c>
      <c r="O557" s="5">
        <f t="shared" ca="1" si="159"/>
        <v>960</v>
      </c>
      <c r="P557" s="3">
        <f t="shared" ca="1" si="154"/>
        <v>960</v>
      </c>
      <c r="Q557" s="3" t="str">
        <f t="shared" ca="1" si="147"/>
        <v>chr</v>
      </c>
      <c r="R557" s="3">
        <f t="shared" ca="1" si="148"/>
        <v>3</v>
      </c>
      <c r="S557" s="3" t="str">
        <f t="shared" ca="1" si="137"/>
        <v>Z</v>
      </c>
      <c r="T557" s="3">
        <f t="shared" ca="1" si="149"/>
        <v>81</v>
      </c>
      <c r="U557" s="3">
        <f t="shared" ca="1" si="155"/>
        <v>81</v>
      </c>
      <c r="V557" s="3">
        <f t="shared" ca="1" si="138"/>
        <v>81</v>
      </c>
      <c r="W557" s="3" t="str">
        <f t="shared" ca="1" si="139"/>
        <v>Em</v>
      </c>
      <c r="X557" s="3">
        <f t="shared" ca="1" si="150"/>
        <v>5</v>
      </c>
      <c r="Y557" s="55" t="str">
        <f t="shared" ca="1" si="140"/>
        <v>o5b4</v>
      </c>
      <c r="Z557" s="3">
        <f t="shared" ca="1" si="151"/>
        <v>8182</v>
      </c>
      <c r="AA557" s="76"/>
      <c r="AB557" s="77" t="str">
        <f t="shared" ca="1" si="164"/>
        <v/>
      </c>
      <c r="AC557" s="77" t="str">
        <f t="shared" ca="1" si="160"/>
        <v/>
      </c>
      <c r="AD557" s="77" t="str">
        <f t="shared" ca="1" si="160"/>
        <v/>
      </c>
      <c r="AE557" s="77" t="str">
        <f t="shared" ca="1" si="160"/>
        <v/>
      </c>
      <c r="AF557" s="77" t="str">
        <f t="shared" ca="1" si="160"/>
        <v/>
      </c>
      <c r="AG557" s="77" t="str">
        <f t="shared" ca="1" si="160"/>
        <v/>
      </c>
      <c r="AH557" s="76"/>
      <c r="AI557" s="3" t="str">
        <f t="shared" ca="1" si="162"/>
        <v/>
      </c>
      <c r="AJ557" s="3" t="str">
        <f t="shared" ca="1" si="162"/>
        <v/>
      </c>
      <c r="AK557" s="3" t="str">
        <f t="shared" ca="1" si="162"/>
        <v/>
      </c>
      <c r="AL557" s="3" t="str">
        <f t="shared" ca="1" si="162"/>
        <v/>
      </c>
      <c r="AM557" s="3" t="str">
        <f t="shared" ca="1" si="162"/>
        <v/>
      </c>
      <c r="AN557" s="3" t="str">
        <f t="shared" ca="1" si="162"/>
        <v/>
      </c>
      <c r="AO557" s="3" t="str">
        <f t="shared" ca="1" si="162"/>
        <v/>
      </c>
      <c r="AP557" s="3" t="str">
        <f t="shared" ca="1" si="162"/>
        <v/>
      </c>
      <c r="AQ557" s="106"/>
      <c r="AR557" s="3" t="str">
        <f t="shared" ca="1" si="156"/>
        <v/>
      </c>
      <c r="AS557" s="3" t="str">
        <f t="shared" ca="1" si="153"/>
        <v/>
      </c>
      <c r="AT557" s="3" t="str">
        <f t="shared" ca="1" si="153"/>
        <v/>
      </c>
      <c r="AU557" s="3" t="str">
        <f t="shared" ca="1" si="153"/>
        <v/>
      </c>
      <c r="AV557" s="3" t="str">
        <f t="shared" ca="1" si="153"/>
        <v/>
      </c>
      <c r="AW557" s="3" t="str">
        <f t="shared" ca="1" si="153"/>
        <v/>
      </c>
      <c r="AX557" s="3" t="str">
        <f t="shared" ca="1" si="153"/>
        <v/>
      </c>
      <c r="AY557" s="3" t="str">
        <f t="shared" ca="1" si="153"/>
        <v/>
      </c>
      <c r="AZ557" s="3"/>
      <c r="BG557" s="1"/>
      <c r="BH557" s="1"/>
    </row>
    <row r="558" spans="1:60" s="6" customFormat="1">
      <c r="A558" s="1">
        <v>102</v>
      </c>
      <c r="B558" s="3">
        <f t="shared" ca="1" si="141"/>
        <v>7</v>
      </c>
      <c r="C558" s="1"/>
      <c r="D558" s="3">
        <f t="shared" ca="1" si="134"/>
        <v>7</v>
      </c>
      <c r="E558" s="3" t="str">
        <f t="shared" ca="1" si="163"/>
        <v>o5f</v>
      </c>
      <c r="F558" s="6">
        <f t="shared" ca="1" si="142"/>
        <v>107</v>
      </c>
      <c r="G558" s="54" t="str">
        <f t="shared" ca="1" si="143"/>
        <v/>
      </c>
      <c r="H558" s="2"/>
      <c r="I558" s="3">
        <f t="shared" ca="1" si="157"/>
        <v>5</v>
      </c>
      <c r="J558" s="3"/>
      <c r="K558" s="3">
        <f t="shared" ca="1" si="144"/>
        <v>5</v>
      </c>
      <c r="L558" s="3" t="str">
        <f t="shared" ca="1" si="145"/>
        <v>4</v>
      </c>
      <c r="M558" s="10" t="str">
        <f t="shared" ca="1" si="136"/>
        <v>o5f4</v>
      </c>
      <c r="N558" s="29" t="str">
        <f t="shared" ca="1" si="146"/>
        <v>o5f4</v>
      </c>
      <c r="O558" s="5">
        <f t="shared" ca="1" si="159"/>
        <v>960</v>
      </c>
      <c r="P558" s="3">
        <f t="shared" ca="1" si="154"/>
        <v>1920</v>
      </c>
      <c r="Q558" s="3" t="str">
        <f t="shared" ca="1" si="147"/>
        <v>chr</v>
      </c>
      <c r="R558" s="3">
        <f t="shared" ca="1" si="148"/>
        <v>3</v>
      </c>
      <c r="S558" s="3" t="str">
        <f t="shared" ca="1" si="137"/>
        <v>Z</v>
      </c>
      <c r="T558" s="3">
        <f t="shared" ca="1" si="149"/>
        <v>81</v>
      </c>
      <c r="U558" s="3">
        <f t="shared" ca="1" si="155"/>
        <v>81</v>
      </c>
      <c r="V558" s="3">
        <f t="shared" ca="1" si="138"/>
        <v>81</v>
      </c>
      <c r="W558" s="3" t="str">
        <f t="shared" ca="1" si="139"/>
        <v>Em</v>
      </c>
      <c r="X558" s="3">
        <f t="shared" ca="1" si="150"/>
        <v>3</v>
      </c>
      <c r="Y558" s="55" t="str">
        <f t="shared" ca="1" si="140"/>
        <v>o5e4</v>
      </c>
      <c r="Z558" s="3">
        <f t="shared" ca="1" si="151"/>
        <v>8114</v>
      </c>
      <c r="AA558" s="76"/>
      <c r="AB558" s="77" t="str">
        <f t="shared" ca="1" si="164"/>
        <v/>
      </c>
      <c r="AC558" s="77" t="str">
        <f t="shared" ca="1" si="160"/>
        <v/>
      </c>
      <c r="AD558" s="77" t="str">
        <f t="shared" ca="1" si="160"/>
        <v/>
      </c>
      <c r="AE558" s="77" t="str">
        <f t="shared" ca="1" si="160"/>
        <v/>
      </c>
      <c r="AF558" s="77" t="str">
        <f t="shared" ca="1" si="160"/>
        <v/>
      </c>
      <c r="AG558" s="77" t="str">
        <f t="shared" ca="1" si="160"/>
        <v/>
      </c>
      <c r="AH558" s="76"/>
      <c r="AI558" s="3" t="str">
        <f t="shared" ref="AI558:AP571" ca="1" si="165">IF($P558=0,"v"&amp;AI$455&amp;VLOOKUP($R558,$BB$490:$BG$496,AI$454)&amp;$AI$453,"")</f>
        <v/>
      </c>
      <c r="AJ558" s="3" t="str">
        <f t="shared" ca="1" si="165"/>
        <v/>
      </c>
      <c r="AK558" s="3" t="str">
        <f t="shared" ca="1" si="165"/>
        <v/>
      </c>
      <c r="AL558" s="3" t="str">
        <f t="shared" ca="1" si="165"/>
        <v/>
      </c>
      <c r="AM558" s="3" t="str">
        <f t="shared" ca="1" si="165"/>
        <v/>
      </c>
      <c r="AN558" s="3" t="str">
        <f t="shared" ca="1" si="165"/>
        <v/>
      </c>
      <c r="AO558" s="3" t="str">
        <f t="shared" ca="1" si="165"/>
        <v/>
      </c>
      <c r="AP558" s="3" t="str">
        <f t="shared" ca="1" si="165"/>
        <v/>
      </c>
      <c r="AQ558" s="106"/>
      <c r="AR558" s="3" t="str">
        <f t="shared" ca="1" si="156"/>
        <v/>
      </c>
      <c r="AS558" s="3" t="str">
        <f t="shared" ca="1" si="153"/>
        <v/>
      </c>
      <c r="AT558" s="3" t="str">
        <f t="shared" ca="1" si="153"/>
        <v/>
      </c>
      <c r="AU558" s="3" t="str">
        <f t="shared" ca="1" si="153"/>
        <v/>
      </c>
      <c r="AV558" s="3" t="str">
        <f t="shared" ca="1" si="153"/>
        <v/>
      </c>
      <c r="AW558" s="3" t="str">
        <f t="shared" ca="1" si="153"/>
        <v/>
      </c>
      <c r="AX558" s="3" t="str">
        <f t="shared" ca="1" si="153"/>
        <v/>
      </c>
      <c r="AY558" s="3" t="str">
        <f t="shared" ca="1" si="153"/>
        <v/>
      </c>
      <c r="AZ558" s="3"/>
      <c r="BG558" s="1"/>
      <c r="BH558" s="1"/>
    </row>
    <row r="559" spans="1:60" s="6" customFormat="1">
      <c r="A559" s="1">
        <v>103</v>
      </c>
      <c r="B559" s="3">
        <f t="shared" ca="1" si="141"/>
        <v>11</v>
      </c>
      <c r="C559" s="1"/>
      <c r="D559" s="3">
        <f t="shared" ca="1" si="134"/>
        <v>11</v>
      </c>
      <c r="E559" s="3" t="str">
        <f t="shared" ca="1" si="163"/>
        <v>o6c</v>
      </c>
      <c r="F559" s="6">
        <f t="shared" ca="1" si="142"/>
        <v>118</v>
      </c>
      <c r="G559" s="54" t="str">
        <f t="shared" ca="1" si="143"/>
        <v/>
      </c>
      <c r="H559" s="2"/>
      <c r="I559" s="3">
        <f t="shared" ca="1" si="157"/>
        <v>3</v>
      </c>
      <c r="J559" s="3"/>
      <c r="K559" s="3">
        <f t="shared" ca="1" si="144"/>
        <v>3</v>
      </c>
      <c r="L559" s="3">
        <f t="shared" ca="1" si="145"/>
        <v>4</v>
      </c>
      <c r="M559" s="10" t="str">
        <f t="shared" ca="1" si="136"/>
        <v>o6c4</v>
      </c>
      <c r="N559" s="29" t="str">
        <f t="shared" ca="1" si="146"/>
        <v>o6c4</v>
      </c>
      <c r="O559" s="5">
        <f t="shared" ca="1" si="159"/>
        <v>960</v>
      </c>
      <c r="P559" s="3">
        <f t="shared" ca="1" si="154"/>
        <v>2880</v>
      </c>
      <c r="Q559" s="3" t="str">
        <f t="shared" ca="1" si="147"/>
        <v/>
      </c>
      <c r="R559" s="3" t="str">
        <f t="shared" ca="1" si="148"/>
        <v/>
      </c>
      <c r="S559" s="3" t="str">
        <f t="shared" ca="1" si="137"/>
        <v>Z</v>
      </c>
      <c r="T559" s="3">
        <f t="shared" ca="1" si="149"/>
        <v>81</v>
      </c>
      <c r="U559" s="3">
        <f t="shared" ca="1" si="155"/>
        <v>81</v>
      </c>
      <c r="V559" s="3">
        <f t="shared" ca="1" si="138"/>
        <v>81</v>
      </c>
      <c r="W559" s="3" t="str">
        <f t="shared" ca="1" si="139"/>
        <v/>
      </c>
      <c r="X559" s="3" t="str">
        <f t="shared" ca="1" si="150"/>
        <v/>
      </c>
      <c r="Y559" s="55" t="str">
        <f t="shared" ca="1" si="140"/>
        <v>o6c4</v>
      </c>
      <c r="Z559" s="3">
        <f t="shared" ca="1" si="151"/>
        <v>8122</v>
      </c>
      <c r="AA559" s="76"/>
      <c r="AB559" s="77" t="str">
        <f t="shared" ca="1" si="164"/>
        <v/>
      </c>
      <c r="AC559" s="77" t="str">
        <f t="shared" ca="1" si="160"/>
        <v/>
      </c>
      <c r="AD559" s="77" t="str">
        <f t="shared" ca="1" si="160"/>
        <v/>
      </c>
      <c r="AE559" s="77" t="str">
        <f t="shared" ca="1" si="160"/>
        <v/>
      </c>
      <c r="AF559" s="77" t="str">
        <f t="shared" ca="1" si="160"/>
        <v/>
      </c>
      <c r="AG559" s="77" t="str">
        <f t="shared" ca="1" si="160"/>
        <v/>
      </c>
      <c r="AH559" s="76"/>
      <c r="AI559" s="3" t="str">
        <f t="shared" ca="1" si="165"/>
        <v/>
      </c>
      <c r="AJ559" s="3" t="str">
        <f t="shared" ca="1" si="165"/>
        <v/>
      </c>
      <c r="AK559" s="3" t="str">
        <f t="shared" ca="1" si="165"/>
        <v/>
      </c>
      <c r="AL559" s="3" t="str">
        <f t="shared" ca="1" si="165"/>
        <v/>
      </c>
      <c r="AM559" s="3" t="str">
        <f t="shared" ca="1" si="165"/>
        <v/>
      </c>
      <c r="AN559" s="3" t="str">
        <f t="shared" ca="1" si="165"/>
        <v/>
      </c>
      <c r="AO559" s="3" t="str">
        <f t="shared" ca="1" si="165"/>
        <v/>
      </c>
      <c r="AP559" s="3" t="str">
        <f t="shared" ca="1" si="165"/>
        <v/>
      </c>
      <c r="AQ559" s="106"/>
      <c r="AR559" s="3" t="str">
        <f t="shared" ca="1" si="156"/>
        <v/>
      </c>
      <c r="AS559" s="3" t="str">
        <f t="shared" ca="1" si="153"/>
        <v/>
      </c>
      <c r="AT559" s="3" t="str">
        <f t="shared" ca="1" si="153"/>
        <v/>
      </c>
      <c r="AU559" s="3" t="str">
        <f t="shared" ref="AS559:AY571" ca="1" si="166">IF($P559=0,"v"&amp;AU$455&amp;VLOOKUP($R559,$BB$502:$BG$508,AU$454)&amp;$AI$453,"")</f>
        <v/>
      </c>
      <c r="AV559" s="3" t="str">
        <f t="shared" ca="1" si="166"/>
        <v/>
      </c>
      <c r="AW559" s="3" t="str">
        <f t="shared" ca="1" si="166"/>
        <v/>
      </c>
      <c r="AX559" s="3" t="str">
        <f t="shared" ca="1" si="166"/>
        <v/>
      </c>
      <c r="AY559" s="3" t="str">
        <f t="shared" ca="1" si="166"/>
        <v/>
      </c>
      <c r="AZ559" s="3"/>
      <c r="BG559" s="1"/>
      <c r="BH559" s="1"/>
    </row>
    <row r="560" spans="1:60" s="6" customFormat="1">
      <c r="A560" s="1">
        <v>104</v>
      </c>
      <c r="B560" s="3">
        <f t="shared" ca="1" si="141"/>
        <v>5</v>
      </c>
      <c r="C560" s="1"/>
      <c r="D560" s="3">
        <f t="shared" ca="1" si="134"/>
        <v>5</v>
      </c>
      <c r="E560" s="3" t="str">
        <f t="shared" ca="1" si="163"/>
        <v>o5d</v>
      </c>
      <c r="F560" s="6">
        <f t="shared" ca="1" si="142"/>
        <v>110</v>
      </c>
      <c r="G560" s="54" t="str">
        <f t="shared" ca="1" si="143"/>
        <v/>
      </c>
      <c r="H560" s="2"/>
      <c r="I560" s="3">
        <f t="shared" ca="1" si="157"/>
        <v>4</v>
      </c>
      <c r="J560" s="3"/>
      <c r="K560" s="3">
        <f t="shared" ca="1" si="144"/>
        <v>4</v>
      </c>
      <c r="L560" s="3">
        <f t="shared" ca="1" si="145"/>
        <v>8</v>
      </c>
      <c r="M560" s="10" t="str">
        <f t="shared" ca="1" si="136"/>
        <v>o5d8</v>
      </c>
      <c r="N560" s="29" t="str">
        <f t="shared" ca="1" si="146"/>
        <v>o5d8</v>
      </c>
      <c r="O560" s="5">
        <f t="shared" ca="1" si="159"/>
        <v>480</v>
      </c>
      <c r="P560" s="3">
        <f t="shared" ca="1" si="154"/>
        <v>3360</v>
      </c>
      <c r="Q560" s="3" t="str">
        <f t="shared" ca="1" si="147"/>
        <v/>
      </c>
      <c r="R560" s="3" t="str">
        <f t="shared" ca="1" si="148"/>
        <v/>
      </c>
      <c r="S560" s="3" t="str">
        <f t="shared" ca="1" si="137"/>
        <v>Z</v>
      </c>
      <c r="T560" s="3">
        <f t="shared" ca="1" si="149"/>
        <v>81</v>
      </c>
      <c r="U560" s="3" t="str">
        <f t="shared" ca="1" si="155"/>
        <v/>
      </c>
      <c r="V560" s="3">
        <f t="shared" ca="1" si="138"/>
        <v>81</v>
      </c>
      <c r="W560" s="3" t="str">
        <f t="shared" ca="1" si="139"/>
        <v/>
      </c>
      <c r="X560" s="3" t="str">
        <f t="shared" ca="1" si="150"/>
        <v/>
      </c>
      <c r="Y560" s="55" t="str">
        <f t="shared" ca="1" si="140"/>
        <v>o5d8</v>
      </c>
      <c r="Z560" s="3">
        <f t="shared" ca="1" si="151"/>
        <v>8173</v>
      </c>
      <c r="AA560" s="76"/>
      <c r="AB560" s="77" t="str">
        <f t="shared" ca="1" si="164"/>
        <v/>
      </c>
      <c r="AC560" s="77" t="str">
        <f t="shared" ca="1" si="160"/>
        <v/>
      </c>
      <c r="AD560" s="77" t="str">
        <f t="shared" ca="1" si="160"/>
        <v/>
      </c>
      <c r="AE560" s="77" t="str">
        <f t="shared" ca="1" si="160"/>
        <v/>
      </c>
      <c r="AF560" s="77" t="str">
        <f t="shared" ca="1" si="160"/>
        <v/>
      </c>
      <c r="AG560" s="77" t="str">
        <f t="shared" ca="1" si="160"/>
        <v/>
      </c>
      <c r="AH560" s="76"/>
      <c r="AI560" s="3" t="str">
        <f t="shared" ca="1" si="165"/>
        <v/>
      </c>
      <c r="AJ560" s="3" t="str">
        <f t="shared" ca="1" si="165"/>
        <v/>
      </c>
      <c r="AK560" s="3" t="str">
        <f t="shared" ca="1" si="165"/>
        <v/>
      </c>
      <c r="AL560" s="3" t="str">
        <f t="shared" ca="1" si="165"/>
        <v/>
      </c>
      <c r="AM560" s="3" t="str">
        <f t="shared" ca="1" si="165"/>
        <v/>
      </c>
      <c r="AN560" s="3" t="str">
        <f t="shared" ca="1" si="165"/>
        <v/>
      </c>
      <c r="AO560" s="3" t="str">
        <f t="shared" ca="1" si="165"/>
        <v/>
      </c>
      <c r="AP560" s="3" t="str">
        <f t="shared" ca="1" si="165"/>
        <v/>
      </c>
      <c r="AQ560" s="106"/>
      <c r="AR560" s="3" t="str">
        <f t="shared" ca="1" si="156"/>
        <v/>
      </c>
      <c r="AS560" s="3" t="str">
        <f t="shared" ca="1" si="166"/>
        <v/>
      </c>
      <c r="AT560" s="3" t="str">
        <f t="shared" ca="1" si="166"/>
        <v/>
      </c>
      <c r="AU560" s="3" t="str">
        <f t="shared" ca="1" si="166"/>
        <v/>
      </c>
      <c r="AV560" s="3" t="str">
        <f t="shared" ca="1" si="166"/>
        <v/>
      </c>
      <c r="AW560" s="3" t="str">
        <f t="shared" ca="1" si="166"/>
        <v/>
      </c>
      <c r="AX560" s="3" t="str">
        <f t="shared" ca="1" si="166"/>
        <v/>
      </c>
      <c r="AY560" s="3" t="str">
        <f t="shared" ca="1" si="166"/>
        <v/>
      </c>
      <c r="AZ560" s="3"/>
      <c r="BC560" s="3"/>
      <c r="BD560" s="3"/>
      <c r="BG560" s="1"/>
      <c r="BH560" s="1"/>
    </row>
    <row r="561" spans="1:60" s="6" customFormat="1">
      <c r="A561" s="1">
        <v>105</v>
      </c>
      <c r="B561" s="3">
        <f t="shared" ca="1" si="141"/>
        <v>2</v>
      </c>
      <c r="C561" s="1"/>
      <c r="D561" s="3">
        <f t="shared" ca="1" si="134"/>
        <v>2</v>
      </c>
      <c r="E561" s="3" t="str">
        <f t="shared" ca="1" si="163"/>
        <v>o4a</v>
      </c>
      <c r="F561" s="6">
        <f t="shared" ca="1" si="142"/>
        <v>117</v>
      </c>
      <c r="G561" s="54" t="str">
        <f t="shared" ca="1" si="143"/>
        <v/>
      </c>
      <c r="H561" s="2"/>
      <c r="I561" s="3">
        <f t="shared" ca="1" si="157"/>
        <v>3</v>
      </c>
      <c r="J561" s="3"/>
      <c r="K561" s="3">
        <f t="shared" ca="1" si="144"/>
        <v>3</v>
      </c>
      <c r="L561" s="3">
        <f t="shared" ca="1" si="145"/>
        <v>4</v>
      </c>
      <c r="M561" s="10" t="str">
        <f t="shared" ca="1" si="136"/>
        <v>o4a4</v>
      </c>
      <c r="N561" s="29" t="str">
        <f t="shared" ca="1" si="146"/>
        <v>o4a4</v>
      </c>
      <c r="O561" s="5">
        <f t="shared" ca="1" si="159"/>
        <v>960</v>
      </c>
      <c r="P561" s="3">
        <f t="shared" ca="1" si="154"/>
        <v>0</v>
      </c>
      <c r="Q561" s="3" t="str">
        <f t="shared" ca="1" si="147"/>
        <v>chr</v>
      </c>
      <c r="R561" s="3">
        <f t="shared" ca="1" si="148"/>
        <v>6</v>
      </c>
      <c r="S561" s="3" t="str">
        <f t="shared" ca="1" si="137"/>
        <v/>
      </c>
      <c r="T561" s="3" t="str">
        <f t="shared" ca="1" si="149"/>
        <v/>
      </c>
      <c r="U561" s="3">
        <f t="shared" ca="1" si="155"/>
        <v>99</v>
      </c>
      <c r="V561" s="3">
        <f t="shared" ca="1" si="138"/>
        <v>99</v>
      </c>
      <c r="W561" s="3" t="str">
        <f t="shared" ca="1" si="139"/>
        <v>Am</v>
      </c>
      <c r="X561" s="3">
        <f t="shared" ca="1" si="150"/>
        <v>3</v>
      </c>
      <c r="Y561" s="55" t="str">
        <f t="shared" ca="1" si="140"/>
        <v>o5c4</v>
      </c>
      <c r="Z561" s="3">
        <f t="shared" ca="1" si="151"/>
        <v>9977</v>
      </c>
      <c r="AA561" s="76"/>
      <c r="AB561" s="77" t="str">
        <f t="shared" ca="1" si="164"/>
        <v>q80v80Am(4)</v>
      </c>
      <c r="AC561" s="77" t="str">
        <f t="shared" ca="1" si="160"/>
        <v>q100v70Am(4)</v>
      </c>
      <c r="AD561" s="77" t="str">
        <f t="shared" ca="1" si="160"/>
        <v>q80v0Am(8)</v>
      </c>
      <c r="AE561" s="77" t="str">
        <f t="shared" ca="1" si="160"/>
        <v>q40v70Am(8)</v>
      </c>
      <c r="AF561" s="77" t="str">
        <f t="shared" ca="1" si="160"/>
        <v>q40v0Am(8)</v>
      </c>
      <c r="AG561" s="77" t="str">
        <f t="shared" ca="1" si="160"/>
        <v>q40v60Am(8)</v>
      </c>
      <c r="AH561" s="76"/>
      <c r="AI561" s="3" t="str">
        <f t="shared" ca="1" si="165"/>
        <v>v80o3a8</v>
      </c>
      <c r="AJ561" s="3" t="str">
        <f t="shared" ca="1" si="165"/>
        <v>v70o3a8</v>
      </c>
      <c r="AK561" s="3" t="str">
        <f t="shared" ca="1" si="165"/>
        <v>v70o4c8</v>
      </c>
      <c r="AL561" s="3" t="str">
        <f t="shared" ca="1" si="165"/>
        <v>v70o4e8</v>
      </c>
      <c r="AM561" s="3" t="str">
        <f t="shared" ca="1" si="165"/>
        <v>v80o4e8</v>
      </c>
      <c r="AN561" s="3" t="str">
        <f t="shared" ca="1" si="165"/>
        <v>v70o4c8</v>
      </c>
      <c r="AO561" s="3" t="str">
        <f t="shared" ca="1" si="165"/>
        <v>v70o4c8</v>
      </c>
      <c r="AP561" s="3" t="str">
        <f t="shared" ca="1" si="165"/>
        <v>v70o3a8</v>
      </c>
      <c r="AQ561" s="106"/>
      <c r="AR561" s="3" t="str">
        <f t="shared" ca="1" si="156"/>
        <v>v0o5a8</v>
      </c>
      <c r="AS561" s="3" t="str">
        <f t="shared" ca="1" si="166"/>
        <v>v0o6a8</v>
      </c>
      <c r="AT561" s="3" t="str">
        <f t="shared" ca="1" si="166"/>
        <v>v0o6c8</v>
      </c>
      <c r="AU561" s="3" t="str">
        <f t="shared" ca="1" si="166"/>
        <v>v0o6e8</v>
      </c>
      <c r="AV561" s="3" t="str">
        <f t="shared" ca="1" si="166"/>
        <v>v0o6c8</v>
      </c>
      <c r="AW561" s="3" t="str">
        <f t="shared" ca="1" si="166"/>
        <v>v70o6c8</v>
      </c>
      <c r="AX561" s="3" t="str">
        <f t="shared" ca="1" si="166"/>
        <v>v70o6g8</v>
      </c>
      <c r="AY561" s="3" t="str">
        <f t="shared" ca="1" si="166"/>
        <v>v0o6a8</v>
      </c>
      <c r="AZ561" s="3"/>
      <c r="BC561" s="3"/>
      <c r="BD561" s="3"/>
      <c r="BG561" s="1"/>
      <c r="BH561" s="1"/>
    </row>
    <row r="562" spans="1:60" s="6" customFormat="1">
      <c r="A562" s="1">
        <v>106</v>
      </c>
      <c r="B562" s="3">
        <f t="shared" ca="1" si="141"/>
        <v>8</v>
      </c>
      <c r="C562" s="1"/>
      <c r="D562" s="3">
        <f t="shared" ca="1" si="134"/>
        <v>8</v>
      </c>
      <c r="E562" s="3" t="str">
        <f t="shared" ca="1" si="163"/>
        <v>o5g</v>
      </c>
      <c r="F562" s="6">
        <f t="shared" ca="1" si="142"/>
        <v>102</v>
      </c>
      <c r="G562" s="54" t="str">
        <f t="shared" ca="1" si="143"/>
        <v>r</v>
      </c>
      <c r="H562" s="2"/>
      <c r="I562" s="3">
        <f t="shared" ca="1" si="157"/>
        <v>4</v>
      </c>
      <c r="J562" s="3"/>
      <c r="K562" s="3">
        <f t="shared" ca="1" si="144"/>
        <v>4</v>
      </c>
      <c r="L562" s="3">
        <f t="shared" ca="1" si="145"/>
        <v>8</v>
      </c>
      <c r="M562" s="10" t="str">
        <f t="shared" ca="1" si="136"/>
        <v>r8</v>
      </c>
      <c r="N562" s="29" t="str">
        <f t="shared" ca="1" si="146"/>
        <v>o5g8</v>
      </c>
      <c r="O562" s="5">
        <f t="shared" ca="1" si="159"/>
        <v>480</v>
      </c>
      <c r="P562" s="3">
        <f t="shared" ca="1" si="154"/>
        <v>480</v>
      </c>
      <c r="Q562" s="3" t="str">
        <f t="shared" ca="1" si="147"/>
        <v>chr</v>
      </c>
      <c r="R562" s="3">
        <f t="shared" ca="1" si="148"/>
        <v>6</v>
      </c>
      <c r="S562" s="3" t="str">
        <f t="shared" ca="1" si="137"/>
        <v>Z</v>
      </c>
      <c r="T562" s="3">
        <f t="shared" ca="1" si="149"/>
        <v>99</v>
      </c>
      <c r="U562" s="3">
        <f t="shared" ca="1" si="155"/>
        <v>99</v>
      </c>
      <c r="V562" s="3">
        <f t="shared" ca="1" si="138"/>
        <v>99</v>
      </c>
      <c r="W562" s="3" t="str">
        <f t="shared" ca="1" si="139"/>
        <v>Am</v>
      </c>
      <c r="X562" s="3">
        <f t="shared" ca="1" si="150"/>
        <v>4</v>
      </c>
      <c r="Y562" s="55" t="str">
        <f t="shared" ca="1" si="140"/>
        <v>o5e8</v>
      </c>
      <c r="Z562" s="3">
        <f t="shared" ca="1" si="151"/>
        <v>9977</v>
      </c>
      <c r="AA562" s="76"/>
      <c r="AB562" s="77" t="str">
        <f t="shared" ca="1" si="164"/>
        <v/>
      </c>
      <c r="AC562" s="77" t="str">
        <f t="shared" ca="1" si="160"/>
        <v/>
      </c>
      <c r="AD562" s="77" t="str">
        <f t="shared" ca="1" si="160"/>
        <v/>
      </c>
      <c r="AE562" s="77" t="str">
        <f t="shared" ca="1" si="160"/>
        <v/>
      </c>
      <c r="AF562" s="77" t="str">
        <f t="shared" ca="1" si="160"/>
        <v/>
      </c>
      <c r="AG562" s="77" t="str">
        <f t="shared" ca="1" si="160"/>
        <v/>
      </c>
      <c r="AH562" s="76"/>
      <c r="AI562" s="3" t="str">
        <f t="shared" ca="1" si="165"/>
        <v/>
      </c>
      <c r="AJ562" s="3" t="str">
        <f t="shared" ca="1" si="165"/>
        <v/>
      </c>
      <c r="AK562" s="3" t="str">
        <f t="shared" ca="1" si="165"/>
        <v/>
      </c>
      <c r="AL562" s="3" t="str">
        <f t="shared" ca="1" si="165"/>
        <v/>
      </c>
      <c r="AM562" s="3" t="str">
        <f t="shared" ca="1" si="165"/>
        <v/>
      </c>
      <c r="AN562" s="3" t="str">
        <f t="shared" ca="1" si="165"/>
        <v/>
      </c>
      <c r="AO562" s="3" t="str">
        <f t="shared" ca="1" si="165"/>
        <v/>
      </c>
      <c r="AP562" s="3" t="str">
        <f t="shared" ca="1" si="165"/>
        <v/>
      </c>
      <c r="AQ562" s="106"/>
      <c r="AR562" s="3" t="str">
        <f t="shared" ca="1" si="156"/>
        <v/>
      </c>
      <c r="AS562" s="3" t="str">
        <f t="shared" ca="1" si="166"/>
        <v/>
      </c>
      <c r="AT562" s="3" t="str">
        <f t="shared" ca="1" si="166"/>
        <v/>
      </c>
      <c r="AU562" s="3" t="str">
        <f t="shared" ca="1" si="166"/>
        <v/>
      </c>
      <c r="AV562" s="3" t="str">
        <f t="shared" ca="1" si="166"/>
        <v/>
      </c>
      <c r="AW562" s="3" t="str">
        <f t="shared" ca="1" si="166"/>
        <v/>
      </c>
      <c r="AX562" s="3" t="str">
        <f t="shared" ca="1" si="166"/>
        <v/>
      </c>
      <c r="AY562" s="3" t="str">
        <f t="shared" ca="1" si="166"/>
        <v/>
      </c>
      <c r="AZ562" s="3"/>
      <c r="BC562" s="3"/>
      <c r="BD562" s="3"/>
      <c r="BG562" s="1"/>
      <c r="BH562" s="1"/>
    </row>
    <row r="563" spans="1:60" s="6" customFormat="1">
      <c r="A563" s="1">
        <v>107</v>
      </c>
      <c r="B563" s="3">
        <f t="shared" ca="1" si="141"/>
        <v>11</v>
      </c>
      <c r="C563" s="1"/>
      <c r="D563" s="3">
        <f t="shared" ca="1" si="134"/>
        <v>11</v>
      </c>
      <c r="E563" s="3" t="str">
        <f t="shared" ca="1" si="163"/>
        <v>o6c</v>
      </c>
      <c r="F563" s="6">
        <f t="shared" ca="1" si="142"/>
        <v>109</v>
      </c>
      <c r="G563" s="54" t="str">
        <f t="shared" ca="1" si="143"/>
        <v/>
      </c>
      <c r="H563" s="2"/>
      <c r="I563" s="3">
        <f t="shared" ca="1" si="157"/>
        <v>1</v>
      </c>
      <c r="J563" s="3"/>
      <c r="K563" s="3">
        <f t="shared" ca="1" si="144"/>
        <v>1</v>
      </c>
      <c r="L563" s="3">
        <f t="shared" ca="1" si="145"/>
        <v>2</v>
      </c>
      <c r="M563" s="10" t="str">
        <f t="shared" ca="1" si="136"/>
        <v>o6c2</v>
      </c>
      <c r="N563" s="29" t="str">
        <f t="shared" ca="1" si="146"/>
        <v>o6c2</v>
      </c>
      <c r="O563" s="5">
        <f t="shared" ca="1" si="159"/>
        <v>1920</v>
      </c>
      <c r="P563" s="3">
        <f t="shared" ca="1" si="154"/>
        <v>2400</v>
      </c>
      <c r="Q563" s="3" t="str">
        <f t="shared" ca="1" si="147"/>
        <v>chr</v>
      </c>
      <c r="R563" s="3">
        <f t="shared" ca="1" si="148"/>
        <v>6</v>
      </c>
      <c r="S563" s="3" t="str">
        <f t="shared" ca="1" si="137"/>
        <v>Z</v>
      </c>
      <c r="T563" s="3">
        <f t="shared" ca="1" si="149"/>
        <v>99</v>
      </c>
      <c r="U563" s="3">
        <f t="shared" ca="1" si="155"/>
        <v>99</v>
      </c>
      <c r="V563" s="3">
        <f t="shared" ca="1" si="138"/>
        <v>99</v>
      </c>
      <c r="W563" s="3" t="str">
        <f t="shared" ca="1" si="139"/>
        <v>Am</v>
      </c>
      <c r="X563" s="3">
        <f t="shared" ca="1" si="150"/>
        <v>5</v>
      </c>
      <c r="Y563" s="55" t="str">
        <f t="shared" ca="1" si="140"/>
        <v>o5a2</v>
      </c>
      <c r="Z563" s="3">
        <f t="shared" ca="1" si="151"/>
        <v>9932</v>
      </c>
      <c r="AA563" s="76"/>
      <c r="AB563" s="77" t="str">
        <f t="shared" ca="1" si="164"/>
        <v/>
      </c>
      <c r="AC563" s="77" t="str">
        <f t="shared" ca="1" si="160"/>
        <v/>
      </c>
      <c r="AD563" s="77" t="str">
        <f t="shared" ca="1" si="160"/>
        <v/>
      </c>
      <c r="AE563" s="77" t="str">
        <f t="shared" ca="1" si="160"/>
        <v/>
      </c>
      <c r="AF563" s="77" t="str">
        <f t="shared" ca="1" si="160"/>
        <v/>
      </c>
      <c r="AG563" s="77" t="str">
        <f t="shared" ca="1" si="160"/>
        <v/>
      </c>
      <c r="AH563" s="76"/>
      <c r="AI563" s="3" t="str">
        <f t="shared" ca="1" si="165"/>
        <v/>
      </c>
      <c r="AJ563" s="3" t="str">
        <f t="shared" ca="1" si="165"/>
        <v/>
      </c>
      <c r="AK563" s="3" t="str">
        <f t="shared" ca="1" si="165"/>
        <v/>
      </c>
      <c r="AL563" s="3" t="str">
        <f t="shared" ca="1" si="165"/>
        <v/>
      </c>
      <c r="AM563" s="3" t="str">
        <f t="shared" ca="1" si="165"/>
        <v/>
      </c>
      <c r="AN563" s="3" t="str">
        <f t="shared" ca="1" si="165"/>
        <v/>
      </c>
      <c r="AO563" s="3" t="str">
        <f t="shared" ca="1" si="165"/>
        <v/>
      </c>
      <c r="AP563" s="3" t="str">
        <f t="shared" ca="1" si="165"/>
        <v/>
      </c>
      <c r="AQ563" s="106"/>
      <c r="AR563" s="3" t="str">
        <f t="shared" ca="1" si="156"/>
        <v/>
      </c>
      <c r="AS563" s="3" t="str">
        <f t="shared" ca="1" si="166"/>
        <v/>
      </c>
      <c r="AT563" s="3" t="str">
        <f t="shared" ca="1" si="166"/>
        <v/>
      </c>
      <c r="AU563" s="3" t="str">
        <f t="shared" ca="1" si="166"/>
        <v/>
      </c>
      <c r="AV563" s="3" t="str">
        <f t="shared" ca="1" si="166"/>
        <v/>
      </c>
      <c r="AW563" s="3" t="str">
        <f t="shared" ca="1" si="166"/>
        <v/>
      </c>
      <c r="AX563" s="3" t="str">
        <f t="shared" ca="1" si="166"/>
        <v/>
      </c>
      <c r="AY563" s="3" t="str">
        <f t="shared" ca="1" si="166"/>
        <v/>
      </c>
      <c r="AZ563" s="3"/>
      <c r="BC563" s="3"/>
      <c r="BD563" s="3"/>
      <c r="BG563" s="1"/>
      <c r="BH563" s="1"/>
    </row>
    <row r="564" spans="1:60" s="6" customFormat="1">
      <c r="A564" s="1">
        <v>108</v>
      </c>
      <c r="B564" s="3">
        <f t="shared" ca="1" si="141"/>
        <v>7</v>
      </c>
      <c r="C564" s="1"/>
      <c r="D564" s="3">
        <f t="shared" ca="1" si="134"/>
        <v>7</v>
      </c>
      <c r="E564" s="3" t="str">
        <f t="shared" ca="1" si="163"/>
        <v>o5f</v>
      </c>
      <c r="F564" s="6">
        <f t="shared" ca="1" si="142"/>
        <v>102</v>
      </c>
      <c r="G564" s="54" t="str">
        <f t="shared" ca="1" si="143"/>
        <v>r</v>
      </c>
      <c r="H564" s="2"/>
      <c r="I564" s="3">
        <f t="shared" ca="1" si="157"/>
        <v>3</v>
      </c>
      <c r="J564" s="3"/>
      <c r="K564" s="3">
        <f t="shared" ca="1" si="144"/>
        <v>3</v>
      </c>
      <c r="L564" s="3">
        <f t="shared" ca="1" si="145"/>
        <v>4</v>
      </c>
      <c r="M564" s="10" t="str">
        <f t="shared" ca="1" si="136"/>
        <v>r4</v>
      </c>
      <c r="N564" s="29" t="str">
        <f t="shared" ca="1" si="146"/>
        <v>o5f4</v>
      </c>
      <c r="O564" s="5">
        <f t="shared" ca="1" si="159"/>
        <v>960</v>
      </c>
      <c r="P564" s="3">
        <f t="shared" ca="1" si="154"/>
        <v>3360</v>
      </c>
      <c r="Q564" s="3" t="str">
        <f t="shared" ca="1" si="147"/>
        <v/>
      </c>
      <c r="R564" s="3" t="str">
        <f t="shared" ca="1" si="148"/>
        <v/>
      </c>
      <c r="S564" s="3" t="str">
        <f t="shared" ca="1" si="137"/>
        <v>Z</v>
      </c>
      <c r="T564" s="3">
        <f t="shared" ca="1" si="149"/>
        <v>99</v>
      </c>
      <c r="U564" s="3">
        <f t="shared" ca="1" si="155"/>
        <v>99</v>
      </c>
      <c r="V564" s="3">
        <f t="shared" ca="1" si="138"/>
        <v>99</v>
      </c>
      <c r="W564" s="3" t="str">
        <f t="shared" ca="1" si="139"/>
        <v/>
      </c>
      <c r="X564" s="3" t="str">
        <f t="shared" ca="1" si="150"/>
        <v/>
      </c>
      <c r="Y564" s="55" t="str">
        <f t="shared" ca="1" si="140"/>
        <v>r4</v>
      </c>
      <c r="Z564" s="3">
        <f t="shared" ca="1" si="151"/>
        <v>9909</v>
      </c>
      <c r="AA564" s="76"/>
      <c r="AB564" s="77" t="str">
        <f t="shared" ca="1" si="164"/>
        <v/>
      </c>
      <c r="AC564" s="77" t="str">
        <f t="shared" ca="1" si="160"/>
        <v/>
      </c>
      <c r="AD564" s="77" t="str">
        <f t="shared" ca="1" si="160"/>
        <v/>
      </c>
      <c r="AE564" s="77" t="str">
        <f t="shared" ca="1" si="160"/>
        <v/>
      </c>
      <c r="AF564" s="77" t="str">
        <f t="shared" ca="1" si="160"/>
        <v/>
      </c>
      <c r="AG564" s="77" t="str">
        <f t="shared" ca="1" si="160"/>
        <v/>
      </c>
      <c r="AH564" s="76"/>
      <c r="AI564" s="3" t="str">
        <f t="shared" ca="1" si="165"/>
        <v/>
      </c>
      <c r="AJ564" s="3" t="str">
        <f t="shared" ca="1" si="165"/>
        <v/>
      </c>
      <c r="AK564" s="3" t="str">
        <f t="shared" ca="1" si="165"/>
        <v/>
      </c>
      <c r="AL564" s="3" t="str">
        <f t="shared" ca="1" si="165"/>
        <v/>
      </c>
      <c r="AM564" s="3" t="str">
        <f t="shared" ca="1" si="165"/>
        <v/>
      </c>
      <c r="AN564" s="3" t="str">
        <f t="shared" ca="1" si="165"/>
        <v/>
      </c>
      <c r="AO564" s="3" t="str">
        <f t="shared" ca="1" si="165"/>
        <v/>
      </c>
      <c r="AP564" s="3" t="str">
        <f t="shared" ca="1" si="165"/>
        <v/>
      </c>
      <c r="AQ564" s="106"/>
      <c r="AR564" s="3" t="str">
        <f t="shared" ca="1" si="156"/>
        <v/>
      </c>
      <c r="AS564" s="3" t="str">
        <f t="shared" ca="1" si="166"/>
        <v/>
      </c>
      <c r="AT564" s="3" t="str">
        <f t="shared" ca="1" si="166"/>
        <v/>
      </c>
      <c r="AU564" s="3" t="str">
        <f t="shared" ca="1" si="166"/>
        <v/>
      </c>
      <c r="AV564" s="3" t="str">
        <f t="shared" ca="1" si="166"/>
        <v/>
      </c>
      <c r="AW564" s="3" t="str">
        <f t="shared" ca="1" si="166"/>
        <v/>
      </c>
      <c r="AX564" s="3" t="str">
        <f t="shared" ca="1" si="166"/>
        <v/>
      </c>
      <c r="AY564" s="3" t="str">
        <f t="shared" ca="1" si="166"/>
        <v/>
      </c>
      <c r="AZ564" s="3"/>
      <c r="BC564" s="3"/>
      <c r="BD564" s="3"/>
      <c r="BG564" s="1"/>
      <c r="BH564" s="1"/>
    </row>
    <row r="565" spans="1:60" s="6" customFormat="1">
      <c r="A565" s="1">
        <v>109</v>
      </c>
      <c r="B565" s="3">
        <f t="shared" ca="1" si="141"/>
        <v>6</v>
      </c>
      <c r="C565" s="1"/>
      <c r="D565" s="3">
        <f t="shared" ca="1" si="134"/>
        <v>6</v>
      </c>
      <c r="E565" s="3" t="str">
        <f t="shared" ca="1" si="163"/>
        <v>o5e</v>
      </c>
      <c r="F565" s="6">
        <f t="shared" ca="1" si="142"/>
        <v>119</v>
      </c>
      <c r="G565" s="54" t="str">
        <f t="shared" ca="1" si="143"/>
        <v/>
      </c>
      <c r="H565" s="2"/>
      <c r="I565" s="3">
        <f t="shared" ca="1" si="157"/>
        <v>4</v>
      </c>
      <c r="J565" s="3"/>
      <c r="K565" s="3">
        <f t="shared" ca="1" si="144"/>
        <v>4</v>
      </c>
      <c r="L565" s="3">
        <f t="shared" ca="1" si="145"/>
        <v>8</v>
      </c>
      <c r="M565" s="10" t="str">
        <f t="shared" ca="1" si="136"/>
        <v>o5e8</v>
      </c>
      <c r="N565" s="29" t="str">
        <f t="shared" ca="1" si="146"/>
        <v>o5e8</v>
      </c>
      <c r="O565" s="5">
        <f t="shared" ca="1" si="159"/>
        <v>480</v>
      </c>
      <c r="P565" s="3">
        <f t="shared" ca="1" si="154"/>
        <v>3840</v>
      </c>
      <c r="Q565" s="3" t="str">
        <f t="shared" ca="1" si="147"/>
        <v/>
      </c>
      <c r="R565" s="3" t="str">
        <f t="shared" ca="1" si="148"/>
        <v/>
      </c>
      <c r="S565" s="3" t="str">
        <f t="shared" ca="1" si="137"/>
        <v>Z</v>
      </c>
      <c r="T565" s="3">
        <f t="shared" ca="1" si="149"/>
        <v>99</v>
      </c>
      <c r="U565" s="3" t="str">
        <f t="shared" ca="1" si="155"/>
        <v/>
      </c>
      <c r="V565" s="3">
        <f t="shared" ca="1" si="138"/>
        <v>99</v>
      </c>
      <c r="W565" s="3" t="str">
        <f t="shared" ca="1" si="139"/>
        <v/>
      </c>
      <c r="X565" s="3" t="str">
        <f t="shared" ca="1" si="150"/>
        <v/>
      </c>
      <c r="Y565" s="55" t="str">
        <f t="shared" ca="1" si="140"/>
        <v>o5e8</v>
      </c>
      <c r="Z565" s="3">
        <f t="shared" ca="1" si="151"/>
        <v>9995</v>
      </c>
      <c r="AA565" s="76"/>
      <c r="AB565" s="77" t="str">
        <f t="shared" ca="1" si="164"/>
        <v/>
      </c>
      <c r="AC565" s="77" t="str">
        <f t="shared" ca="1" si="160"/>
        <v/>
      </c>
      <c r="AD565" s="77" t="str">
        <f t="shared" ca="1" si="160"/>
        <v/>
      </c>
      <c r="AE565" s="77" t="str">
        <f t="shared" ca="1" si="160"/>
        <v/>
      </c>
      <c r="AF565" s="77" t="str">
        <f t="shared" ca="1" si="160"/>
        <v/>
      </c>
      <c r="AG565" s="77" t="str">
        <f t="shared" ca="1" si="160"/>
        <v/>
      </c>
      <c r="AH565" s="76"/>
      <c r="AI565" s="3" t="str">
        <f t="shared" ca="1" si="165"/>
        <v/>
      </c>
      <c r="AJ565" s="3" t="str">
        <f t="shared" ca="1" si="165"/>
        <v/>
      </c>
      <c r="AK565" s="3" t="str">
        <f t="shared" ca="1" si="165"/>
        <v/>
      </c>
      <c r="AL565" s="3" t="str">
        <f t="shared" ca="1" si="165"/>
        <v/>
      </c>
      <c r="AM565" s="3" t="str">
        <f t="shared" ca="1" si="165"/>
        <v/>
      </c>
      <c r="AN565" s="3" t="str">
        <f t="shared" ca="1" si="165"/>
        <v/>
      </c>
      <c r="AO565" s="3" t="str">
        <f t="shared" ca="1" si="165"/>
        <v/>
      </c>
      <c r="AP565" s="3" t="str">
        <f t="shared" ca="1" si="165"/>
        <v/>
      </c>
      <c r="AQ565" s="106"/>
      <c r="AR565" s="3" t="str">
        <f t="shared" ca="1" si="156"/>
        <v/>
      </c>
      <c r="AS565" s="3" t="str">
        <f t="shared" ca="1" si="166"/>
        <v/>
      </c>
      <c r="AT565" s="3" t="str">
        <f t="shared" ca="1" si="166"/>
        <v/>
      </c>
      <c r="AU565" s="3" t="str">
        <f t="shared" ca="1" si="166"/>
        <v/>
      </c>
      <c r="AV565" s="3" t="str">
        <f t="shared" ca="1" si="166"/>
        <v/>
      </c>
      <c r="AW565" s="3" t="str">
        <f t="shared" ca="1" si="166"/>
        <v/>
      </c>
      <c r="AX565" s="3" t="str">
        <f t="shared" ca="1" si="166"/>
        <v/>
      </c>
      <c r="AY565" s="3" t="str">
        <f t="shared" ca="1" si="166"/>
        <v/>
      </c>
      <c r="AZ565" s="3"/>
      <c r="BC565" s="3"/>
      <c r="BD565" s="3"/>
      <c r="BG565" s="1"/>
      <c r="BH565" s="1"/>
    </row>
    <row r="566" spans="1:60" s="6" customFormat="1">
      <c r="A566" s="1">
        <v>110</v>
      </c>
      <c r="B566" s="3">
        <f t="shared" ca="1" si="141"/>
        <v>12</v>
      </c>
      <c r="C566" s="13"/>
      <c r="D566" s="3">
        <f t="shared" ca="1" si="134"/>
        <v>12</v>
      </c>
      <c r="E566" s="3" t="str">
        <f t="shared" ca="1" si="163"/>
        <v>o6d</v>
      </c>
      <c r="F566" s="6">
        <f t="shared" ca="1" si="142"/>
        <v>118</v>
      </c>
      <c r="G566" s="54" t="str">
        <f t="shared" ca="1" si="143"/>
        <v/>
      </c>
      <c r="H566" s="2"/>
      <c r="I566" s="3">
        <f t="shared" ca="1" si="157"/>
        <v>4</v>
      </c>
      <c r="J566" s="3"/>
      <c r="K566" s="3">
        <f t="shared" ca="1" si="144"/>
        <v>4</v>
      </c>
      <c r="L566" s="3">
        <f t="shared" ca="1" si="145"/>
        <v>8</v>
      </c>
      <c r="M566" s="10" t="str">
        <f t="shared" ca="1" si="136"/>
        <v>o6d8</v>
      </c>
      <c r="N566" s="29" t="str">
        <f t="shared" ca="1" si="146"/>
        <v>o6d8</v>
      </c>
      <c r="O566" s="5">
        <f t="shared" ca="1" si="159"/>
        <v>480</v>
      </c>
      <c r="P566" s="3">
        <f t="shared" ca="1" si="154"/>
        <v>0</v>
      </c>
      <c r="Q566" s="3" t="str">
        <f t="shared" ca="1" si="147"/>
        <v>chr</v>
      </c>
      <c r="R566" s="3">
        <f t="shared" ca="1" si="148"/>
        <v>6</v>
      </c>
      <c r="S566" s="3" t="str">
        <f t="shared" ca="1" si="137"/>
        <v/>
      </c>
      <c r="T566" s="3" t="str">
        <f t="shared" ca="1" si="149"/>
        <v/>
      </c>
      <c r="U566" s="3">
        <f t="shared" ca="1" si="155"/>
        <v>87</v>
      </c>
      <c r="V566" s="3">
        <f t="shared" ca="1" si="138"/>
        <v>87</v>
      </c>
      <c r="W566" s="3" t="str">
        <f t="shared" ca="1" si="139"/>
        <v>Am</v>
      </c>
      <c r="X566" s="3">
        <f t="shared" ca="1" si="150"/>
        <v>3</v>
      </c>
      <c r="Y566" s="55" t="str">
        <f t="shared" ca="1" si="140"/>
        <v>o5c8</v>
      </c>
      <c r="Z566" s="3">
        <f t="shared" ca="1" si="151"/>
        <v>8794</v>
      </c>
      <c r="AA566" s="76"/>
      <c r="AB566" s="77" t="str">
        <f t="shared" ca="1" si="164"/>
        <v>q80v80Am(4)</v>
      </c>
      <c r="AC566" s="77" t="str">
        <f t="shared" ca="1" si="160"/>
        <v>q100v70Am(4)</v>
      </c>
      <c r="AD566" s="77" t="str">
        <f t="shared" ca="1" si="160"/>
        <v>q80v0Am(8)</v>
      </c>
      <c r="AE566" s="77" t="str">
        <f t="shared" ca="1" si="160"/>
        <v>q40v70Am(8)</v>
      </c>
      <c r="AF566" s="77" t="str">
        <f t="shared" ca="1" si="160"/>
        <v>q40v0Am(8)</v>
      </c>
      <c r="AG566" s="77" t="str">
        <f t="shared" ca="1" si="160"/>
        <v>q40v60Am(8)</v>
      </c>
      <c r="AH566" s="76"/>
      <c r="AI566" s="3" t="str">
        <f t="shared" ca="1" si="165"/>
        <v>v80o3a8</v>
      </c>
      <c r="AJ566" s="3" t="str">
        <f t="shared" ca="1" si="165"/>
        <v>v70o3a8</v>
      </c>
      <c r="AK566" s="3" t="str">
        <f t="shared" ca="1" si="165"/>
        <v>v70o4c8</v>
      </c>
      <c r="AL566" s="3" t="str">
        <f t="shared" ca="1" si="165"/>
        <v>v70o4e8</v>
      </c>
      <c r="AM566" s="3" t="str">
        <f t="shared" ca="1" si="165"/>
        <v>v80o4e8</v>
      </c>
      <c r="AN566" s="3" t="str">
        <f t="shared" ca="1" si="165"/>
        <v>v70o4c8</v>
      </c>
      <c r="AO566" s="3" t="str">
        <f t="shared" ca="1" si="165"/>
        <v>v70o4c8</v>
      </c>
      <c r="AP566" s="3" t="str">
        <f t="shared" ca="1" si="165"/>
        <v>v70o3a8</v>
      </c>
      <c r="AQ566" s="106"/>
      <c r="AR566" s="3" t="str">
        <f t="shared" ca="1" si="156"/>
        <v>v0o5a8</v>
      </c>
      <c r="AS566" s="3" t="str">
        <f t="shared" ca="1" si="166"/>
        <v>v0o6a8</v>
      </c>
      <c r="AT566" s="3" t="str">
        <f t="shared" ca="1" si="166"/>
        <v>v0o6c8</v>
      </c>
      <c r="AU566" s="3" t="str">
        <f t="shared" ca="1" si="166"/>
        <v>v0o6e8</v>
      </c>
      <c r="AV566" s="3" t="str">
        <f t="shared" ca="1" si="166"/>
        <v>v0o6c8</v>
      </c>
      <c r="AW566" s="3" t="str">
        <f t="shared" ca="1" si="166"/>
        <v>v70o6c8</v>
      </c>
      <c r="AX566" s="3" t="str">
        <f t="shared" ca="1" si="166"/>
        <v>v70o6g8</v>
      </c>
      <c r="AY566" s="3" t="str">
        <f t="shared" ca="1" si="166"/>
        <v>v0o6a8</v>
      </c>
      <c r="AZ566" s="3"/>
      <c r="BC566" s="3"/>
      <c r="BD566" s="3"/>
      <c r="BG566" s="1"/>
      <c r="BH566" s="1"/>
    </row>
    <row r="567" spans="1:60" s="6" customFormat="1">
      <c r="A567" s="1">
        <v>111</v>
      </c>
      <c r="B567" s="3">
        <f t="shared" ca="1" si="141"/>
        <v>6</v>
      </c>
      <c r="C567" s="1"/>
      <c r="D567" s="3">
        <f t="shared" ca="1" si="134"/>
        <v>6</v>
      </c>
      <c r="E567" s="3" t="str">
        <f t="shared" ca="1" si="163"/>
        <v>o5e</v>
      </c>
      <c r="F567" s="6">
        <f t="shared" ca="1" si="142"/>
        <v>112</v>
      </c>
      <c r="G567" s="54" t="str">
        <f t="shared" ca="1" si="143"/>
        <v/>
      </c>
      <c r="H567" s="2"/>
      <c r="I567" s="3">
        <f t="shared" ca="1" si="157"/>
        <v>2</v>
      </c>
      <c r="J567" s="3"/>
      <c r="K567" s="3">
        <f t="shared" ca="1" si="144"/>
        <v>2</v>
      </c>
      <c r="L567" s="3" t="str">
        <f t="shared" ca="1" si="145"/>
        <v>4^8</v>
      </c>
      <c r="M567" s="10" t="str">
        <f t="shared" ca="1" si="136"/>
        <v>o5e4^8</v>
      </c>
      <c r="N567" s="29" t="str">
        <f t="shared" ca="1" si="146"/>
        <v>o5e4^8</v>
      </c>
      <c r="O567" s="5">
        <f t="shared" ca="1" si="159"/>
        <v>1440</v>
      </c>
      <c r="P567" s="3">
        <f t="shared" ca="1" si="154"/>
        <v>1440</v>
      </c>
      <c r="Q567" s="3" t="str">
        <f t="shared" ca="1" si="147"/>
        <v>chr</v>
      </c>
      <c r="R567" s="3">
        <f t="shared" ca="1" si="148"/>
        <v>6</v>
      </c>
      <c r="S567" s="3" t="str">
        <f t="shared" ca="1" si="137"/>
        <v>Z</v>
      </c>
      <c r="T567" s="3">
        <f t="shared" ca="1" si="149"/>
        <v>87</v>
      </c>
      <c r="U567" s="3">
        <f t="shared" ca="1" si="155"/>
        <v>87</v>
      </c>
      <c r="V567" s="3">
        <f t="shared" ca="1" si="138"/>
        <v>87</v>
      </c>
      <c r="W567" s="3" t="str">
        <f t="shared" ca="1" si="139"/>
        <v>Am</v>
      </c>
      <c r="X567" s="3">
        <f t="shared" ca="1" si="150"/>
        <v>5</v>
      </c>
      <c r="Y567" s="55" t="str">
        <f t="shared" ca="1" si="140"/>
        <v>o5a4^8</v>
      </c>
      <c r="Z567" s="3">
        <f t="shared" ca="1" si="151"/>
        <v>8746</v>
      </c>
      <c r="AA567" s="76"/>
      <c r="AB567" s="77" t="str">
        <f t="shared" ca="1" si="164"/>
        <v/>
      </c>
      <c r="AC567" s="77" t="str">
        <f t="shared" ca="1" si="160"/>
        <v/>
      </c>
      <c r="AD567" s="77" t="str">
        <f t="shared" ca="1" si="160"/>
        <v/>
      </c>
      <c r="AE567" s="77" t="str">
        <f t="shared" ca="1" si="160"/>
        <v/>
      </c>
      <c r="AF567" s="77" t="str">
        <f t="shared" ca="1" si="160"/>
        <v/>
      </c>
      <c r="AG567" s="77" t="str">
        <f t="shared" ca="1" si="160"/>
        <v/>
      </c>
      <c r="AH567" s="76"/>
      <c r="AI567" s="3" t="str">
        <f t="shared" ca="1" si="165"/>
        <v/>
      </c>
      <c r="AJ567" s="3" t="str">
        <f t="shared" ca="1" si="165"/>
        <v/>
      </c>
      <c r="AK567" s="3" t="str">
        <f t="shared" ca="1" si="165"/>
        <v/>
      </c>
      <c r="AL567" s="3" t="str">
        <f t="shared" ca="1" si="165"/>
        <v/>
      </c>
      <c r="AM567" s="3" t="str">
        <f t="shared" ca="1" si="165"/>
        <v/>
      </c>
      <c r="AN567" s="3" t="str">
        <f t="shared" ca="1" si="165"/>
        <v/>
      </c>
      <c r="AO567" s="3" t="str">
        <f t="shared" ca="1" si="165"/>
        <v/>
      </c>
      <c r="AP567" s="3" t="str">
        <f t="shared" ca="1" si="165"/>
        <v/>
      </c>
      <c r="AQ567" s="106"/>
      <c r="AR567" s="3" t="str">
        <f t="shared" ca="1" si="156"/>
        <v/>
      </c>
      <c r="AS567" s="3" t="str">
        <f t="shared" ca="1" si="166"/>
        <v/>
      </c>
      <c r="AT567" s="3" t="str">
        <f t="shared" ca="1" si="166"/>
        <v/>
      </c>
      <c r="AU567" s="3" t="str">
        <f t="shared" ca="1" si="166"/>
        <v/>
      </c>
      <c r="AV567" s="3" t="str">
        <f t="shared" ca="1" si="166"/>
        <v/>
      </c>
      <c r="AW567" s="3" t="str">
        <f t="shared" ca="1" si="166"/>
        <v/>
      </c>
      <c r="AX567" s="3" t="str">
        <f t="shared" ca="1" si="166"/>
        <v/>
      </c>
      <c r="AY567" s="3" t="str">
        <f t="shared" ca="1" si="166"/>
        <v/>
      </c>
      <c r="AZ567" s="3"/>
      <c r="BC567" s="3"/>
      <c r="BD567" s="3"/>
      <c r="BG567" s="1"/>
      <c r="BH567" s="1"/>
    </row>
    <row r="568" spans="1:60" s="6" customFormat="1">
      <c r="A568" s="1">
        <v>112</v>
      </c>
      <c r="B568" s="3">
        <f t="shared" ca="1" si="141"/>
        <v>7</v>
      </c>
      <c r="C568" s="1"/>
      <c r="D568" s="3">
        <f t="shared" ca="1" si="134"/>
        <v>7</v>
      </c>
      <c r="E568" s="3" t="str">
        <f t="shared" ca="1" si="163"/>
        <v>o5f</v>
      </c>
      <c r="F568" s="6">
        <f t="shared" ca="1" si="142"/>
        <v>117</v>
      </c>
      <c r="G568" s="54" t="str">
        <f t="shared" ca="1" si="143"/>
        <v/>
      </c>
      <c r="H568" s="2"/>
      <c r="I568" s="3">
        <f t="shared" ca="1" si="157"/>
        <v>4</v>
      </c>
      <c r="J568" s="3"/>
      <c r="K568" s="3">
        <f t="shared" ca="1" si="144"/>
        <v>4</v>
      </c>
      <c r="L568" s="3">
        <f t="shared" ca="1" si="145"/>
        <v>8</v>
      </c>
      <c r="M568" s="10" t="str">
        <f t="shared" ca="1" si="136"/>
        <v>o5f8</v>
      </c>
      <c r="N568" s="29" t="str">
        <f t="shared" ca="1" si="146"/>
        <v>o5f8</v>
      </c>
      <c r="O568" s="5">
        <f t="shared" ca="1" si="159"/>
        <v>480</v>
      </c>
      <c r="P568" s="3">
        <f t="shared" ca="1" si="154"/>
        <v>1920</v>
      </c>
      <c r="Q568" s="3" t="str">
        <f t="shared" ca="1" si="147"/>
        <v>chr</v>
      </c>
      <c r="R568" s="3">
        <f t="shared" ca="1" si="148"/>
        <v>6</v>
      </c>
      <c r="S568" s="3" t="str">
        <f t="shared" ca="1" si="137"/>
        <v>Z</v>
      </c>
      <c r="T568" s="3">
        <f t="shared" ca="1" si="149"/>
        <v>87</v>
      </c>
      <c r="U568" s="3">
        <f t="shared" ca="1" si="155"/>
        <v>87</v>
      </c>
      <c r="V568" s="3">
        <f t="shared" ca="1" si="138"/>
        <v>87</v>
      </c>
      <c r="W568" s="3" t="str">
        <f t="shared" ca="1" si="139"/>
        <v>Am</v>
      </c>
      <c r="X568" s="3">
        <f t="shared" ca="1" si="150"/>
        <v>5</v>
      </c>
      <c r="Y568" s="55" t="str">
        <f t="shared" ca="1" si="140"/>
        <v>o5a8</v>
      </c>
      <c r="Z568" s="3">
        <f t="shared" ca="1" si="151"/>
        <v>8772</v>
      </c>
      <c r="AA568" s="76"/>
      <c r="AB568" s="77" t="str">
        <f t="shared" ca="1" si="164"/>
        <v/>
      </c>
      <c r="AC568" s="77" t="str">
        <f t="shared" ca="1" si="160"/>
        <v/>
      </c>
      <c r="AD568" s="77" t="str">
        <f t="shared" ca="1" si="160"/>
        <v/>
      </c>
      <c r="AE568" s="77" t="str">
        <f t="shared" ca="1" si="160"/>
        <v/>
      </c>
      <c r="AF568" s="77" t="str">
        <f t="shared" ca="1" si="160"/>
        <v/>
      </c>
      <c r="AG568" s="77" t="str">
        <f t="shared" ca="1" si="160"/>
        <v/>
      </c>
      <c r="AH568" s="76"/>
      <c r="AI568" s="3" t="str">
        <f t="shared" ca="1" si="165"/>
        <v/>
      </c>
      <c r="AJ568" s="3" t="str">
        <f t="shared" ca="1" si="165"/>
        <v/>
      </c>
      <c r="AK568" s="3" t="str">
        <f t="shared" ca="1" si="165"/>
        <v/>
      </c>
      <c r="AL568" s="3" t="str">
        <f t="shared" ca="1" si="165"/>
        <v/>
      </c>
      <c r="AM568" s="3" t="str">
        <f t="shared" ca="1" si="165"/>
        <v/>
      </c>
      <c r="AN568" s="3" t="str">
        <f t="shared" ca="1" si="165"/>
        <v/>
      </c>
      <c r="AO568" s="3" t="str">
        <f t="shared" ca="1" si="165"/>
        <v/>
      </c>
      <c r="AP568" s="3" t="str">
        <f t="shared" ca="1" si="165"/>
        <v/>
      </c>
      <c r="AQ568" s="106"/>
      <c r="AR568" s="3" t="str">
        <f t="shared" ca="1" si="156"/>
        <v/>
      </c>
      <c r="AS568" s="3" t="str">
        <f t="shared" ca="1" si="166"/>
        <v/>
      </c>
      <c r="AT568" s="3" t="str">
        <f t="shared" ca="1" si="166"/>
        <v/>
      </c>
      <c r="AU568" s="3" t="str">
        <f t="shared" ca="1" si="166"/>
        <v/>
      </c>
      <c r="AV568" s="3" t="str">
        <f t="shared" ca="1" si="166"/>
        <v/>
      </c>
      <c r="AW568" s="3" t="str">
        <f t="shared" ca="1" si="166"/>
        <v/>
      </c>
      <c r="AX568" s="3" t="str">
        <f t="shared" ca="1" si="166"/>
        <v/>
      </c>
      <c r="AY568" s="3" t="str">
        <f t="shared" ca="1" si="166"/>
        <v/>
      </c>
      <c r="AZ568" s="3"/>
      <c r="BC568" s="3"/>
      <c r="BD568" s="3"/>
      <c r="BG568" s="1"/>
      <c r="BH568" s="1"/>
    </row>
    <row r="569" spans="1:60" s="6" customFormat="1">
      <c r="A569" s="1">
        <v>113</v>
      </c>
      <c r="B569" s="3">
        <f t="shared" ca="1" si="141"/>
        <v>4</v>
      </c>
      <c r="C569" s="1"/>
      <c r="D569" s="3">
        <f t="shared" ca="1" si="134"/>
        <v>4</v>
      </c>
      <c r="E569" s="3" t="str">
        <f t="shared" ca="1" si="163"/>
        <v>o5c</v>
      </c>
      <c r="F569" s="6">
        <f t="shared" ca="1" si="142"/>
        <v>112</v>
      </c>
      <c r="G569" s="54" t="str">
        <f t="shared" ca="1" si="143"/>
        <v/>
      </c>
      <c r="H569" s="2"/>
      <c r="I569" s="3">
        <f t="shared" ca="1" si="157"/>
        <v>2</v>
      </c>
      <c r="J569" s="3"/>
      <c r="K569" s="3">
        <f t="shared" ca="1" si="144"/>
        <v>2</v>
      </c>
      <c r="L569" s="3" t="str">
        <f t="shared" ca="1" si="145"/>
        <v>4^8</v>
      </c>
      <c r="M569" s="10" t="str">
        <f t="shared" ca="1" si="136"/>
        <v>o5c4^8</v>
      </c>
      <c r="N569" s="29" t="str">
        <f t="shared" ca="1" si="146"/>
        <v>o5c4^8</v>
      </c>
      <c r="O569" s="5">
        <f t="shared" ca="1" si="159"/>
        <v>1440</v>
      </c>
      <c r="P569" s="3">
        <f t="shared" ca="1" si="154"/>
        <v>3360</v>
      </c>
      <c r="Q569" s="3" t="str">
        <f t="shared" ca="1" si="147"/>
        <v/>
      </c>
      <c r="R569" s="3" t="str">
        <f t="shared" ca="1" si="148"/>
        <v/>
      </c>
      <c r="S569" s="3" t="str">
        <f t="shared" ca="1" si="137"/>
        <v>Z</v>
      </c>
      <c r="T569" s="3">
        <f t="shared" ca="1" si="149"/>
        <v>87</v>
      </c>
      <c r="U569" s="3" t="str">
        <f t="shared" ca="1" si="155"/>
        <v/>
      </c>
      <c r="V569" s="3">
        <f t="shared" ca="1" si="138"/>
        <v>87</v>
      </c>
      <c r="W569" s="3" t="str">
        <f t="shared" ca="1" si="139"/>
        <v/>
      </c>
      <c r="X569" s="3" t="str">
        <f t="shared" ca="1" si="150"/>
        <v/>
      </c>
      <c r="Y569" s="55" t="str">
        <f t="shared" ca="1" si="140"/>
        <v>o5c4^8</v>
      </c>
      <c r="Z569" s="3">
        <f t="shared" ca="1" si="151"/>
        <v>8772</v>
      </c>
      <c r="AA569" s="76"/>
      <c r="AB569" s="77" t="str">
        <f t="shared" ca="1" si="164"/>
        <v/>
      </c>
      <c r="AC569" s="77" t="str">
        <f t="shared" ca="1" si="160"/>
        <v/>
      </c>
      <c r="AD569" s="77" t="str">
        <f t="shared" ca="1" si="160"/>
        <v/>
      </c>
      <c r="AE569" s="77" t="str">
        <f t="shared" ca="1" si="160"/>
        <v/>
      </c>
      <c r="AF569" s="77" t="str">
        <f t="shared" ca="1" si="160"/>
        <v/>
      </c>
      <c r="AG569" s="77" t="str">
        <f t="shared" ca="1" si="160"/>
        <v/>
      </c>
      <c r="AH569" s="76"/>
      <c r="AI569" s="3" t="str">
        <f t="shared" ca="1" si="165"/>
        <v/>
      </c>
      <c r="AJ569" s="3" t="str">
        <f t="shared" ca="1" si="165"/>
        <v/>
      </c>
      <c r="AK569" s="3" t="str">
        <f t="shared" ca="1" si="165"/>
        <v/>
      </c>
      <c r="AL569" s="3" t="str">
        <f t="shared" ca="1" si="165"/>
        <v/>
      </c>
      <c r="AM569" s="3" t="str">
        <f t="shared" ca="1" si="165"/>
        <v/>
      </c>
      <c r="AN569" s="3" t="str">
        <f t="shared" ca="1" si="165"/>
        <v/>
      </c>
      <c r="AO569" s="3" t="str">
        <f t="shared" ca="1" si="165"/>
        <v/>
      </c>
      <c r="AP569" s="3" t="str">
        <f t="shared" ca="1" si="165"/>
        <v/>
      </c>
      <c r="AQ569" s="106"/>
      <c r="AR569" s="3" t="str">
        <f t="shared" ca="1" si="156"/>
        <v/>
      </c>
      <c r="AS569" s="3" t="str">
        <f t="shared" ca="1" si="166"/>
        <v/>
      </c>
      <c r="AT569" s="3" t="str">
        <f t="shared" ca="1" si="166"/>
        <v/>
      </c>
      <c r="AU569" s="3" t="str">
        <f t="shared" ca="1" si="166"/>
        <v/>
      </c>
      <c r="AV569" s="3" t="str">
        <f t="shared" ca="1" si="166"/>
        <v/>
      </c>
      <c r="AW569" s="3" t="str">
        <f t="shared" ca="1" si="166"/>
        <v/>
      </c>
      <c r="AX569" s="3" t="str">
        <f t="shared" ca="1" si="166"/>
        <v/>
      </c>
      <c r="AY569" s="3" t="str">
        <f t="shared" ca="1" si="166"/>
        <v/>
      </c>
      <c r="AZ569" s="3"/>
      <c r="BC569" s="3"/>
      <c r="BD569" s="3"/>
      <c r="BG569" s="1"/>
      <c r="BH569" s="1"/>
    </row>
    <row r="570" spans="1:60" s="6" customFormat="1">
      <c r="A570" s="1">
        <v>114</v>
      </c>
      <c r="B570" s="3">
        <f t="shared" ca="1" si="141"/>
        <v>2</v>
      </c>
      <c r="C570" s="1"/>
      <c r="D570" s="3">
        <f t="shared" ca="1" si="134"/>
        <v>2</v>
      </c>
      <c r="E570" s="3" t="str">
        <f t="shared" ca="1" si="163"/>
        <v>o4a</v>
      </c>
      <c r="F570" s="6">
        <f t="shared" ca="1" si="142"/>
        <v>109</v>
      </c>
      <c r="G570" s="54" t="str">
        <f t="shared" ca="1" si="143"/>
        <v/>
      </c>
      <c r="H570" s="2"/>
      <c r="I570" s="3">
        <f t="shared" ca="1" si="157"/>
        <v>2</v>
      </c>
      <c r="J570" s="3"/>
      <c r="K570" s="3">
        <f t="shared" ca="1" si="144"/>
        <v>2</v>
      </c>
      <c r="L570" s="3" t="str">
        <f t="shared" ca="1" si="145"/>
        <v>4^8</v>
      </c>
      <c r="M570" s="10" t="str">
        <f t="shared" ca="1" si="136"/>
        <v>o4a4^8</v>
      </c>
      <c r="N570" s="29" t="str">
        <f t="shared" ca="1" si="146"/>
        <v>o4a4^8</v>
      </c>
      <c r="O570" s="5">
        <f t="shared" ca="1" si="159"/>
        <v>1440</v>
      </c>
      <c r="P570" s="3">
        <f t="shared" ca="1" si="154"/>
        <v>0</v>
      </c>
      <c r="Q570" s="3" t="str">
        <f t="shared" ca="1" si="147"/>
        <v>chr</v>
      </c>
      <c r="R570" s="3">
        <f t="shared" ca="1" si="148"/>
        <v>1</v>
      </c>
      <c r="S570" s="3" t="str">
        <f t="shared" ca="1" si="137"/>
        <v/>
      </c>
      <c r="T570" s="3" t="str">
        <f t="shared" ca="1" si="149"/>
        <v/>
      </c>
      <c r="U570" s="3">
        <f t="shared" ca="1" si="155"/>
        <v>22</v>
      </c>
      <c r="V570" s="3">
        <f t="shared" ca="1" si="138"/>
        <v>22</v>
      </c>
      <c r="W570" s="3" t="str">
        <f t="shared" ca="1" si="139"/>
        <v>C</v>
      </c>
      <c r="X570" s="3">
        <f t="shared" ca="1" si="150"/>
        <v>4</v>
      </c>
      <c r="Y570" s="55" t="str">
        <f t="shared" ca="1" si="140"/>
        <v>o5e4^8</v>
      </c>
      <c r="Z570" s="3">
        <f t="shared" ca="1" si="151"/>
        <v>2293</v>
      </c>
      <c r="AA570" s="76"/>
      <c r="AB570" s="77" t="str">
        <f t="shared" ca="1" si="164"/>
        <v>q80v80C(4)</v>
      </c>
      <c r="AC570" s="77" t="str">
        <f t="shared" ca="1" si="160"/>
        <v>q100v70C(4)</v>
      </c>
      <c r="AD570" s="77" t="str">
        <f t="shared" ca="1" si="160"/>
        <v>q80v0C(8)</v>
      </c>
      <c r="AE570" s="77" t="str">
        <f t="shared" ca="1" si="160"/>
        <v>q40v70C(8)</v>
      </c>
      <c r="AF570" s="77" t="str">
        <f t="shared" ca="1" si="160"/>
        <v>q40v0C(8)</v>
      </c>
      <c r="AG570" s="77" t="str">
        <f t="shared" ca="1" si="160"/>
        <v>q40v60C(8)</v>
      </c>
      <c r="AH570" s="76"/>
      <c r="AI570" s="3" t="str">
        <f t="shared" ca="1" si="165"/>
        <v>v80o3c8</v>
      </c>
      <c r="AJ570" s="3" t="str">
        <f t="shared" ca="1" si="165"/>
        <v>v70o3c8</v>
      </c>
      <c r="AK570" s="3" t="str">
        <f t="shared" ca="1" si="165"/>
        <v>v70o3e8</v>
      </c>
      <c r="AL570" s="3" t="str">
        <f t="shared" ca="1" si="165"/>
        <v>v70o3g8</v>
      </c>
      <c r="AM570" s="3" t="str">
        <f t="shared" ca="1" si="165"/>
        <v>v80o3g8</v>
      </c>
      <c r="AN570" s="3" t="str">
        <f t="shared" ca="1" si="165"/>
        <v>v70o3e8</v>
      </c>
      <c r="AO570" s="3" t="str">
        <f t="shared" ca="1" si="165"/>
        <v>v70o3e8</v>
      </c>
      <c r="AP570" s="3" t="str">
        <f t="shared" ca="1" si="165"/>
        <v>v70o3c8</v>
      </c>
      <c r="AQ570" s="106"/>
      <c r="AR570" s="3" t="str">
        <f t="shared" ca="1" si="156"/>
        <v>v0o5g8</v>
      </c>
      <c r="AS570" s="3" t="str">
        <f t="shared" ca="1" si="166"/>
        <v>v0o6c8</v>
      </c>
      <c r="AT570" s="3" t="str">
        <f t="shared" ca="1" si="166"/>
        <v>v0o6e8</v>
      </c>
      <c r="AU570" s="3" t="str">
        <f t="shared" ca="1" si="166"/>
        <v>v0o6g8</v>
      </c>
      <c r="AV570" s="3" t="str">
        <f t="shared" ca="1" si="166"/>
        <v>v0o6e8</v>
      </c>
      <c r="AW570" s="3" t="str">
        <f t="shared" ca="1" si="166"/>
        <v>v70o6e8</v>
      </c>
      <c r="AX570" s="3" t="str">
        <f t="shared" ca="1" si="166"/>
        <v>v70o6b8</v>
      </c>
      <c r="AY570" s="3" t="str">
        <f t="shared" ca="1" si="166"/>
        <v>v0o6c8</v>
      </c>
      <c r="AZ570" s="3"/>
      <c r="BC570" s="3"/>
      <c r="BD570" s="3"/>
      <c r="BG570" s="1"/>
      <c r="BH570" s="1"/>
    </row>
    <row r="571" spans="1:60" s="6" customFormat="1">
      <c r="A571" s="1">
        <v>115</v>
      </c>
      <c r="B571" s="3">
        <f t="shared" ca="1" si="141"/>
        <v>13</v>
      </c>
      <c r="C571" s="1"/>
      <c r="D571" s="3">
        <f t="shared" ca="1" si="134"/>
        <v>13</v>
      </c>
      <c r="E571" s="3" t="str">
        <f t="shared" ca="1" si="163"/>
        <v>o6e</v>
      </c>
      <c r="F571" s="6">
        <f t="shared" ca="1" si="142"/>
        <v>106</v>
      </c>
      <c r="G571" s="54" t="str">
        <f t="shared" ca="1" si="143"/>
        <v/>
      </c>
      <c r="H571" s="2"/>
      <c r="I571" s="3">
        <f t="shared" ca="1" si="157"/>
        <v>5</v>
      </c>
      <c r="J571" s="3"/>
      <c r="K571" s="3">
        <f t="shared" ca="1" si="144"/>
        <v>5</v>
      </c>
      <c r="L571" s="3" t="str">
        <f t="shared" ca="1" si="145"/>
        <v>4</v>
      </c>
      <c r="M571" s="10" t="str">
        <f t="shared" ca="1" si="136"/>
        <v>o6e4</v>
      </c>
      <c r="N571" s="29" t="str">
        <f t="shared" ca="1" si="146"/>
        <v>o6e4</v>
      </c>
      <c r="O571" s="5">
        <f t="shared" ca="1" si="159"/>
        <v>960</v>
      </c>
      <c r="P571" s="3">
        <f t="shared" ca="1" si="154"/>
        <v>960</v>
      </c>
      <c r="Q571" s="3" t="str">
        <f t="shared" ca="1" si="147"/>
        <v>chr</v>
      </c>
      <c r="R571" s="3">
        <f t="shared" ca="1" si="148"/>
        <v>1</v>
      </c>
      <c r="S571" s="3" t="str">
        <f t="shared" ca="1" si="137"/>
        <v>Z</v>
      </c>
      <c r="T571" s="3">
        <f t="shared" ca="1" si="149"/>
        <v>22</v>
      </c>
      <c r="U571" s="3" t="e">
        <f>#REF!</f>
        <v>#REF!</v>
      </c>
      <c r="V571" s="3">
        <f t="shared" ca="1" si="138"/>
        <v>22</v>
      </c>
      <c r="W571" s="3" t="str">
        <f t="shared" ca="1" si="139"/>
        <v>C</v>
      </c>
      <c r="X571" s="3">
        <f t="shared" ca="1" si="150"/>
        <v>3</v>
      </c>
      <c r="Y571" s="55" t="str">
        <f t="shared" ca="1" si="140"/>
        <v>o5c4</v>
      </c>
      <c r="Z571" s="3">
        <f t="shared" ca="1" si="151"/>
        <v>2243</v>
      </c>
      <c r="AA571" s="76"/>
      <c r="AB571" s="77" t="str">
        <f t="shared" ca="1" si="164"/>
        <v/>
      </c>
      <c r="AC571" s="77" t="str">
        <f t="shared" ca="1" si="160"/>
        <v/>
      </c>
      <c r="AD571" s="77" t="str">
        <f t="shared" ca="1" si="160"/>
        <v/>
      </c>
      <c r="AE571" s="77" t="str">
        <f t="shared" ca="1" si="160"/>
        <v/>
      </c>
      <c r="AF571" s="77" t="str">
        <f t="shared" ca="1" si="160"/>
        <v/>
      </c>
      <c r="AG571" s="77" t="str">
        <f t="shared" ca="1" si="160"/>
        <v/>
      </c>
      <c r="AH571" s="76"/>
      <c r="AI571" s="3" t="str">
        <f t="shared" ca="1" si="165"/>
        <v/>
      </c>
      <c r="AJ571" s="3" t="str">
        <f t="shared" ca="1" si="165"/>
        <v/>
      </c>
      <c r="AK571" s="3" t="str">
        <f t="shared" ca="1" si="165"/>
        <v/>
      </c>
      <c r="AL571" s="3" t="str">
        <f t="shared" ca="1" si="165"/>
        <v/>
      </c>
      <c r="AM571" s="3" t="str">
        <f t="shared" ca="1" si="165"/>
        <v/>
      </c>
      <c r="AN571" s="3" t="str">
        <f t="shared" ca="1" si="165"/>
        <v/>
      </c>
      <c r="AO571" s="3" t="str">
        <f t="shared" ca="1" si="165"/>
        <v/>
      </c>
      <c r="AP571" s="3" t="str">
        <f t="shared" ca="1" si="165"/>
        <v/>
      </c>
      <c r="AQ571" s="3"/>
      <c r="AR571" s="3" t="str">
        <f t="shared" ca="1" si="156"/>
        <v/>
      </c>
      <c r="AS571" s="3" t="str">
        <f t="shared" ca="1" si="166"/>
        <v/>
      </c>
      <c r="AT571" s="3" t="str">
        <f t="shared" ca="1" si="166"/>
        <v/>
      </c>
      <c r="AU571" s="3" t="str">
        <f t="shared" ca="1" si="166"/>
        <v/>
      </c>
      <c r="AV571" s="3" t="str">
        <f t="shared" ca="1" si="166"/>
        <v/>
      </c>
      <c r="AW571" s="3" t="str">
        <f t="shared" ca="1" si="166"/>
        <v/>
      </c>
      <c r="AX571" s="3" t="str">
        <f t="shared" ca="1" si="166"/>
        <v/>
      </c>
      <c r="AY571" s="3" t="str">
        <f t="shared" ca="1" si="166"/>
        <v/>
      </c>
      <c r="AZ571" s="3"/>
      <c r="BG571" s="1"/>
      <c r="BH571" s="1"/>
    </row>
    <row r="572" spans="1:60" s="6" customFormat="1">
      <c r="A572" s="1"/>
      <c r="B572" s="3"/>
      <c r="C572" s="1"/>
      <c r="D572" s="3"/>
      <c r="E572" s="3"/>
      <c r="G572" s="54"/>
      <c r="H572" s="2"/>
      <c r="I572" s="3"/>
      <c r="J572" s="3"/>
      <c r="K572" s="3"/>
      <c r="L572" s="3"/>
      <c r="M572" s="10"/>
      <c r="N572" s="29"/>
      <c r="O572" s="5"/>
      <c r="P572" s="3"/>
      <c r="Q572" s="3"/>
      <c r="R572" s="3"/>
      <c r="S572" s="3"/>
      <c r="T572" s="3"/>
      <c r="U572" s="3"/>
      <c r="V572" s="3"/>
      <c r="W572" s="3"/>
      <c r="X572" s="3"/>
      <c r="Y572" s="55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G572" s="1"/>
      <c r="BH572" s="1"/>
    </row>
    <row r="573" spans="1:60" s="6" customFormat="1">
      <c r="A573" s="1"/>
      <c r="B573" s="3"/>
      <c r="C573" s="1"/>
      <c r="D573" s="3"/>
      <c r="E573" s="3"/>
      <c r="G573" s="54"/>
      <c r="H573" s="2"/>
      <c r="I573" s="3"/>
      <c r="J573" s="3"/>
      <c r="K573" s="9"/>
      <c r="L573" s="3"/>
      <c r="M573" s="10"/>
      <c r="N573" s="29"/>
      <c r="O573" s="5"/>
      <c r="P573" s="3"/>
      <c r="Q573" s="3"/>
      <c r="R573" s="3"/>
      <c r="S573" s="3"/>
      <c r="T573" s="3"/>
      <c r="U573" s="3"/>
      <c r="V573" s="3"/>
      <c r="W573" s="3"/>
      <c r="X573" s="3"/>
      <c r="Y573" s="55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G573" s="1"/>
      <c r="BH573" s="1"/>
    </row>
    <row r="574" spans="1:60" s="6" customFormat="1">
      <c r="A574" s="1"/>
      <c r="B574" s="3"/>
      <c r="C574" s="1"/>
      <c r="D574" s="3"/>
      <c r="E574" s="3"/>
      <c r="G574" s="54"/>
      <c r="H574" s="2"/>
      <c r="I574" s="3"/>
      <c r="J574" s="3"/>
      <c r="K574" s="9"/>
      <c r="L574" s="3"/>
      <c r="M574" s="10"/>
      <c r="N574" s="29"/>
      <c r="O574" s="5"/>
      <c r="P574" s="3"/>
      <c r="Q574" s="3"/>
      <c r="R574" s="3"/>
      <c r="S574" s="3"/>
      <c r="T574" s="3"/>
      <c r="U574" s="3"/>
      <c r="V574" s="3"/>
      <c r="W574" s="3"/>
      <c r="X574" s="3"/>
      <c r="Y574" s="55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6"/>
      <c r="BG574" s="1"/>
      <c r="BH574" s="1"/>
    </row>
    <row r="575" spans="1:60" s="6" customFormat="1">
      <c r="A575" s="1"/>
      <c r="B575" s="3"/>
      <c r="C575" s="3"/>
      <c r="D575" s="3"/>
      <c r="E575" s="3"/>
      <c r="G575" s="2"/>
      <c r="H575" s="2"/>
      <c r="I575" s="3"/>
      <c r="J575" s="3"/>
      <c r="K575" s="3"/>
      <c r="L575" s="3"/>
      <c r="M575" s="10"/>
      <c r="N575" s="28"/>
      <c r="O575" s="5"/>
      <c r="P575" s="3"/>
      <c r="Q575" s="3"/>
      <c r="R575" s="20"/>
      <c r="S575" s="3" t="str">
        <f>IF(P575&lt;&gt;0,"Syr","")</f>
        <v/>
      </c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6"/>
      <c r="BG575" s="1"/>
      <c r="BH575" s="1"/>
    </row>
    <row r="576" spans="1:60" s="6" customFormat="1">
      <c r="A576" s="1"/>
      <c r="B576" s="3"/>
      <c r="C576" s="3"/>
      <c r="D576" s="3"/>
      <c r="E576" s="3"/>
      <c r="G576" s="2"/>
      <c r="H576" s="2"/>
      <c r="I576" s="3"/>
      <c r="J576" s="3"/>
      <c r="K576" s="3"/>
      <c r="L576" s="3"/>
      <c r="M576" s="10"/>
      <c r="N576" s="28"/>
      <c r="O576" s="5"/>
      <c r="P576" s="3"/>
      <c r="Q576" s="3"/>
      <c r="R576" s="20"/>
      <c r="S576" s="3" t="str">
        <f>IF(P576&lt;&gt;0,"Syr","")</f>
        <v/>
      </c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6"/>
      <c r="BG576" s="1"/>
      <c r="BH576" s="1"/>
    </row>
    <row r="577" spans="1:60" s="6" customFormat="1">
      <c r="A577" s="1"/>
      <c r="B577" s="3"/>
      <c r="C577" s="3"/>
      <c r="D577" s="3"/>
      <c r="E577" s="3"/>
      <c r="G577" s="2"/>
      <c r="H577" s="2"/>
      <c r="I577" s="3"/>
      <c r="J577" s="3"/>
      <c r="K577" s="3"/>
      <c r="L577" s="3"/>
      <c r="M577" s="10"/>
      <c r="N577" s="28"/>
      <c r="O577" s="25"/>
      <c r="P577" s="3"/>
      <c r="Q577" s="3"/>
      <c r="R577" s="20"/>
      <c r="S577" s="3" t="str">
        <f>IF(P577&lt;&gt;0,"Syr","")</f>
        <v/>
      </c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6"/>
      <c r="BG577" s="1"/>
      <c r="BH577" s="1"/>
    </row>
    <row r="578" spans="1:60" s="6" customFormat="1">
      <c r="A578" s="1"/>
      <c r="B578" s="3"/>
      <c r="C578" s="3"/>
      <c r="D578" s="3"/>
      <c r="E578" s="3"/>
      <c r="G578" s="2"/>
      <c r="H578" s="2"/>
      <c r="I578" s="3"/>
      <c r="J578" s="3"/>
      <c r="K578" s="3"/>
      <c r="L578" s="3"/>
      <c r="M578" s="10"/>
      <c r="N578" s="28"/>
      <c r="O578" s="25"/>
      <c r="P578" s="3"/>
      <c r="Q578" s="3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6"/>
      <c r="BG578" s="1"/>
      <c r="BH578" s="1"/>
    </row>
    <row r="579" spans="1:60" s="6" customFormat="1">
      <c r="A579" s="1"/>
      <c r="B579" s="3"/>
      <c r="C579" s="3"/>
      <c r="D579" s="3"/>
      <c r="E579" s="3"/>
      <c r="G579" s="2"/>
      <c r="H579" s="2"/>
      <c r="I579" s="3"/>
      <c r="J579" s="3"/>
      <c r="K579" s="3"/>
      <c r="L579" s="3"/>
      <c r="M579" s="10"/>
      <c r="N579" s="25"/>
      <c r="O579" s="25"/>
      <c r="P579" s="3"/>
      <c r="Q579" s="3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6"/>
      <c r="BG579" s="1"/>
      <c r="BH579" s="1"/>
    </row>
    <row r="580" spans="1:60" s="6" customFormat="1">
      <c r="A580" s="1"/>
      <c r="B580" s="3"/>
      <c r="C580" s="3"/>
      <c r="D580" s="3"/>
      <c r="E580" s="3"/>
      <c r="G580" s="2"/>
      <c r="H580" s="2"/>
      <c r="I580" s="3"/>
      <c r="J580" s="3"/>
      <c r="K580" s="3"/>
      <c r="L580" s="3"/>
      <c r="M580" s="10"/>
      <c r="N580" s="25"/>
      <c r="O580" s="25"/>
      <c r="P580" s="3"/>
      <c r="Q580" s="3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6"/>
      <c r="BG580" s="1"/>
      <c r="BH580" s="1"/>
    </row>
    <row r="581" spans="1:60" s="6" customFormat="1">
      <c r="A581" s="1"/>
      <c r="B581" s="3"/>
      <c r="C581" s="3"/>
      <c r="D581" s="3"/>
      <c r="E581" s="3"/>
      <c r="G581" s="2"/>
      <c r="H581" s="2"/>
      <c r="I581" s="3"/>
      <c r="J581" s="3"/>
      <c r="K581" s="3"/>
      <c r="L581" s="3"/>
      <c r="M581" s="10"/>
      <c r="N581" s="25"/>
      <c r="O581" s="25"/>
      <c r="P581" s="3"/>
      <c r="Q581" s="3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6"/>
      <c r="BG581" s="1"/>
      <c r="BH581" s="1"/>
    </row>
    <row r="582" spans="1:60" s="6" customFormat="1">
      <c r="A582" s="1"/>
      <c r="B582" s="3"/>
      <c r="C582" s="3"/>
      <c r="D582" s="3"/>
      <c r="E582" s="3"/>
      <c r="G582" s="2"/>
      <c r="H582" s="2"/>
      <c r="I582" s="3"/>
      <c r="J582" s="3"/>
      <c r="K582" s="3"/>
      <c r="L582" s="3"/>
      <c r="M582" s="10"/>
      <c r="N582" s="25"/>
      <c r="O582" s="25"/>
      <c r="P582" s="3"/>
      <c r="Q582" s="3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6"/>
      <c r="BG582" s="1"/>
      <c r="BH582" s="1"/>
    </row>
    <row r="583" spans="1:60" s="6" customFormat="1">
      <c r="A583" s="1"/>
      <c r="B583" s="3"/>
      <c r="C583" s="3"/>
      <c r="D583" s="3"/>
      <c r="E583" s="3"/>
      <c r="G583" s="2"/>
      <c r="H583" s="2"/>
      <c r="I583" s="3"/>
      <c r="J583" s="3"/>
      <c r="K583" s="3"/>
      <c r="L583" s="3"/>
      <c r="M583" s="10"/>
      <c r="N583" s="25"/>
      <c r="O583" s="25"/>
      <c r="P583" s="3"/>
      <c r="Q583" s="3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6"/>
      <c r="BG583" s="1"/>
      <c r="BH583" s="1"/>
    </row>
    <row r="584" spans="1:60" s="6" customFormat="1">
      <c r="A584" s="1"/>
      <c r="B584" s="3"/>
      <c r="C584" s="3"/>
      <c r="D584" s="3"/>
      <c r="E584" s="3"/>
      <c r="G584" s="2"/>
      <c r="H584" s="2"/>
      <c r="I584" s="3"/>
      <c r="J584" s="3"/>
      <c r="K584" s="3"/>
      <c r="L584" s="3"/>
      <c r="M584" s="10"/>
      <c r="N584" s="25"/>
      <c r="O584" s="25"/>
      <c r="P584" s="3"/>
      <c r="Q584" s="3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6"/>
      <c r="BG584" s="1"/>
      <c r="BH584" s="1"/>
    </row>
    <row r="585" spans="1:60" s="6" customFormat="1">
      <c r="A585" s="1"/>
      <c r="B585" s="3"/>
      <c r="C585" s="3"/>
      <c r="D585" s="3"/>
      <c r="E585" s="3"/>
      <c r="G585" s="2"/>
      <c r="H585" s="2"/>
      <c r="I585" s="3"/>
      <c r="J585" s="3"/>
      <c r="K585" s="3"/>
      <c r="L585" s="3"/>
      <c r="M585" s="10"/>
      <c r="N585" s="25"/>
      <c r="O585" s="25"/>
      <c r="P585" s="3"/>
      <c r="Q585" s="3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6"/>
      <c r="BG585" s="1"/>
      <c r="BH585" s="1"/>
    </row>
    <row r="586" spans="1:60" s="6" customFormat="1">
      <c r="A586" s="1"/>
      <c r="B586" s="3"/>
      <c r="C586" s="3"/>
      <c r="D586" s="3"/>
      <c r="E586" s="3"/>
      <c r="G586" s="2"/>
      <c r="H586" s="2"/>
      <c r="I586" s="3"/>
      <c r="J586" s="3"/>
      <c r="K586" s="3"/>
      <c r="L586" s="3"/>
      <c r="M586" s="10"/>
      <c r="N586" s="25"/>
      <c r="O586" s="25"/>
      <c r="P586" s="3"/>
      <c r="Q586" s="3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6"/>
      <c r="BG586" s="1"/>
      <c r="BH586" s="1"/>
    </row>
    <row r="587" spans="1:60" s="6" customFormat="1">
      <c r="A587" s="1"/>
      <c r="B587" s="3"/>
      <c r="C587" s="3"/>
      <c r="D587" s="3"/>
      <c r="E587" s="3"/>
      <c r="G587" s="2"/>
      <c r="H587" s="2"/>
      <c r="I587" s="3"/>
      <c r="J587" s="3"/>
      <c r="K587" s="3"/>
      <c r="L587" s="3"/>
      <c r="M587" s="10"/>
      <c r="N587" s="25"/>
      <c r="O587" s="25"/>
      <c r="P587" s="3"/>
      <c r="Q587" s="3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6"/>
      <c r="BG587" s="1"/>
      <c r="BH587" s="1"/>
    </row>
    <row r="588" spans="1:60" s="6" customFormat="1">
      <c r="A588" s="1"/>
      <c r="B588" s="3"/>
      <c r="C588" s="3"/>
      <c r="D588" s="3"/>
      <c r="E588" s="3"/>
      <c r="G588" s="2"/>
      <c r="H588" s="2"/>
      <c r="I588" s="3"/>
      <c r="J588" s="3"/>
      <c r="K588" s="3"/>
      <c r="L588" s="3"/>
      <c r="M588" s="10"/>
      <c r="N588" s="25"/>
      <c r="O588" s="25"/>
      <c r="P588" s="3"/>
      <c r="Q588" s="3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6"/>
      <c r="BG588" s="1"/>
      <c r="BH588" s="1"/>
    </row>
    <row r="589" spans="1:60" s="6" customFormat="1">
      <c r="A589" s="1"/>
      <c r="B589" s="3"/>
      <c r="C589" s="3"/>
      <c r="D589" s="3"/>
      <c r="E589" s="3"/>
      <c r="G589" s="2"/>
      <c r="H589" s="2"/>
      <c r="I589" s="3"/>
      <c r="J589" s="3"/>
      <c r="K589" s="3"/>
      <c r="L589" s="3"/>
      <c r="M589" s="10"/>
      <c r="N589" s="25"/>
      <c r="O589" s="25"/>
      <c r="P589" s="3"/>
      <c r="Q589" s="3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6"/>
      <c r="BG589" s="1"/>
      <c r="BH589" s="1"/>
    </row>
    <row r="590" spans="1:60" s="6" customFormat="1">
      <c r="A590" s="1"/>
      <c r="B590" s="3"/>
      <c r="C590" s="3"/>
      <c r="D590" s="3"/>
      <c r="E590" s="3"/>
      <c r="G590" s="2"/>
      <c r="H590" s="2"/>
      <c r="I590" s="3"/>
      <c r="J590" s="3"/>
      <c r="K590" s="3"/>
      <c r="L590" s="3"/>
      <c r="M590" s="10"/>
      <c r="N590" s="25"/>
      <c r="O590" s="25"/>
      <c r="P590" s="3"/>
      <c r="Q590" s="3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6"/>
      <c r="BG590" s="1"/>
      <c r="BH590" s="1"/>
    </row>
    <row r="591" spans="1:60" s="6" customFormat="1">
      <c r="A591" s="1"/>
      <c r="B591" s="3"/>
      <c r="C591" s="3"/>
      <c r="D591" s="3"/>
      <c r="E591" s="3"/>
      <c r="G591" s="2"/>
      <c r="H591" s="2"/>
      <c r="I591" s="3"/>
      <c r="J591" s="3"/>
      <c r="K591" s="3"/>
      <c r="L591" s="3"/>
      <c r="M591" s="10"/>
      <c r="N591" s="25"/>
      <c r="O591" s="25"/>
      <c r="P591" s="3"/>
      <c r="Q591" s="3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6"/>
      <c r="BG591" s="1"/>
      <c r="BH591" s="1"/>
    </row>
    <row r="592" spans="1:60" s="6" customFormat="1">
      <c r="A592" s="1"/>
      <c r="B592" s="3"/>
      <c r="C592" s="3"/>
      <c r="D592" s="3"/>
      <c r="E592" s="3"/>
      <c r="G592" s="2"/>
      <c r="H592" s="2"/>
      <c r="I592" s="3"/>
      <c r="J592" s="3"/>
      <c r="K592" s="3"/>
      <c r="L592" s="3"/>
      <c r="M592" s="10"/>
      <c r="N592" s="25"/>
      <c r="O592" s="25"/>
      <c r="P592" s="3"/>
      <c r="Q592" s="3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6"/>
      <c r="BG592" s="1"/>
      <c r="BH592" s="1"/>
    </row>
    <row r="593" spans="1:60" s="6" customFormat="1">
      <c r="A593" s="1"/>
      <c r="B593" s="3"/>
      <c r="C593" s="3"/>
      <c r="D593" s="3"/>
      <c r="E593" s="3"/>
      <c r="G593" s="2"/>
      <c r="H593" s="2"/>
      <c r="I593" s="3"/>
      <c r="J593" s="3"/>
      <c r="K593" s="3"/>
      <c r="L593" s="3"/>
      <c r="M593" s="10"/>
      <c r="N593" s="25"/>
      <c r="O593" s="25"/>
      <c r="P593" s="3"/>
      <c r="Q593" s="3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6"/>
      <c r="BG593" s="1"/>
      <c r="BH593" s="1"/>
    </row>
    <row r="594" spans="1:60" s="6" customFormat="1">
      <c r="A594" s="1"/>
      <c r="B594" s="3"/>
      <c r="C594" s="3"/>
      <c r="D594" s="3"/>
      <c r="E594" s="3"/>
      <c r="G594" s="2"/>
      <c r="H594" s="2"/>
      <c r="I594" s="3"/>
      <c r="J594" s="3"/>
      <c r="K594" s="3"/>
      <c r="L594" s="3"/>
      <c r="M594" s="10"/>
      <c r="N594" s="25"/>
      <c r="O594" s="25"/>
      <c r="P594" s="3"/>
      <c r="Q594" s="3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6"/>
      <c r="BG594" s="1"/>
      <c r="BH594" s="1"/>
    </row>
    <row r="595" spans="1:60" s="6" customFormat="1">
      <c r="A595" s="1"/>
      <c r="B595" s="3"/>
      <c r="C595" s="3"/>
      <c r="D595" s="3"/>
      <c r="E595" s="3"/>
      <c r="G595" s="2"/>
      <c r="H595" s="2"/>
      <c r="I595" s="3"/>
      <c r="J595" s="3"/>
      <c r="K595" s="3"/>
      <c r="L595" s="3"/>
      <c r="M595" s="10"/>
      <c r="N595" s="25"/>
      <c r="O595" s="25"/>
      <c r="P595" s="3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6"/>
      <c r="BG595" s="1"/>
      <c r="BH595" s="1"/>
    </row>
    <row r="596" spans="1:60" s="6" customFormat="1">
      <c r="A596" s="1"/>
      <c r="B596" s="3"/>
      <c r="C596" s="3"/>
      <c r="D596" s="3"/>
      <c r="E596" s="3"/>
      <c r="G596" s="2"/>
      <c r="H596" s="2"/>
      <c r="I596" s="3"/>
      <c r="J596" s="3"/>
      <c r="K596" s="3"/>
      <c r="L596" s="3"/>
      <c r="M596" s="10"/>
      <c r="N596" s="25"/>
      <c r="O596" s="25"/>
      <c r="P596" s="3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6"/>
      <c r="BG596" s="1"/>
      <c r="BH596" s="1"/>
    </row>
    <row r="597" spans="1:60" s="6" customFormat="1">
      <c r="A597" s="1"/>
      <c r="B597" s="3"/>
      <c r="C597" s="3"/>
      <c r="D597" s="3"/>
      <c r="E597" s="3"/>
      <c r="G597" s="2"/>
      <c r="H597" s="2"/>
      <c r="I597" s="3"/>
      <c r="J597" s="3"/>
      <c r="K597" s="3"/>
      <c r="L597" s="3"/>
      <c r="M597" s="10"/>
      <c r="N597" s="25"/>
      <c r="O597" s="25"/>
      <c r="P597" s="3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6"/>
      <c r="BG597" s="1"/>
      <c r="BH597" s="1"/>
    </row>
    <row r="598" spans="1:60" s="6" customFormat="1">
      <c r="A598" s="1"/>
      <c r="B598" s="3"/>
      <c r="C598" s="3"/>
      <c r="D598" s="3"/>
      <c r="E598" s="3"/>
      <c r="G598" s="2"/>
      <c r="H598" s="2"/>
      <c r="I598" s="3"/>
      <c r="J598" s="3"/>
      <c r="K598" s="3"/>
      <c r="L598" s="3"/>
      <c r="M598" s="10"/>
      <c r="N598" s="25"/>
      <c r="O598" s="25"/>
      <c r="P598" s="3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6"/>
      <c r="BG598" s="1"/>
      <c r="BH598" s="1"/>
    </row>
    <row r="599" spans="1:60" s="6" customFormat="1">
      <c r="A599" s="1"/>
      <c r="B599" s="3"/>
      <c r="C599" s="3"/>
      <c r="D599" s="3"/>
      <c r="E599" s="3"/>
      <c r="G599" s="2"/>
      <c r="H599" s="2"/>
      <c r="I599" s="3"/>
      <c r="J599" s="3"/>
      <c r="K599" s="3"/>
      <c r="L599" s="3"/>
      <c r="M599" s="10"/>
      <c r="N599" s="25"/>
      <c r="O599" s="25"/>
      <c r="P599" s="3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6"/>
      <c r="BG599" s="1"/>
      <c r="BH599" s="1"/>
    </row>
    <row r="600" spans="1:60" s="6" customFormat="1">
      <c r="A600" s="1"/>
      <c r="B600" s="3"/>
      <c r="C600" s="3"/>
      <c r="D600" s="3"/>
      <c r="E600" s="3"/>
      <c r="G600" s="2"/>
      <c r="H600" s="2"/>
      <c r="I600" s="3"/>
      <c r="J600" s="3"/>
      <c r="K600" s="3"/>
      <c r="L600" s="3"/>
      <c r="M600" s="10"/>
      <c r="N600" s="25"/>
      <c r="O600" s="25"/>
      <c r="P600" s="3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6"/>
      <c r="BG600" s="1"/>
      <c r="BH600" s="1"/>
    </row>
    <row r="601" spans="1:60" s="6" customFormat="1">
      <c r="A601" s="1"/>
      <c r="B601" s="3"/>
      <c r="C601" s="3"/>
      <c r="D601" s="3"/>
      <c r="E601" s="3"/>
      <c r="G601" s="2"/>
      <c r="H601" s="2"/>
      <c r="I601" s="3"/>
      <c r="J601" s="3"/>
      <c r="K601" s="3"/>
      <c r="L601" s="3"/>
      <c r="M601" s="10"/>
      <c r="N601" s="25"/>
      <c r="O601" s="25"/>
      <c r="P601" s="3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6"/>
      <c r="BG601" s="1"/>
      <c r="BH601" s="1"/>
    </row>
    <row r="602" spans="1:60" s="6" customFormat="1">
      <c r="A602" s="1"/>
      <c r="B602" s="3"/>
      <c r="C602" s="3"/>
      <c r="D602" s="3"/>
      <c r="E602" s="3"/>
      <c r="G602" s="2"/>
      <c r="H602" s="2"/>
      <c r="I602" s="3"/>
      <c r="J602" s="3"/>
      <c r="K602" s="3"/>
      <c r="L602" s="3"/>
      <c r="M602" s="10"/>
      <c r="N602" s="25"/>
      <c r="O602" s="25"/>
      <c r="P602" s="3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6"/>
      <c r="BG602" s="1"/>
      <c r="BH602" s="1"/>
    </row>
    <row r="603" spans="1:60" s="6" customFormat="1">
      <c r="A603" s="1"/>
      <c r="B603" s="3"/>
      <c r="C603" s="3"/>
      <c r="D603" s="3"/>
      <c r="E603" s="3"/>
      <c r="G603" s="2"/>
      <c r="H603" s="2"/>
      <c r="I603" s="3"/>
      <c r="J603" s="3"/>
      <c r="K603" s="3"/>
      <c r="L603" s="3"/>
      <c r="M603" s="10"/>
      <c r="N603" s="25"/>
      <c r="O603" s="25"/>
      <c r="P603" s="3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6"/>
      <c r="BG603" s="1"/>
      <c r="BH603" s="1"/>
    </row>
    <row r="604" spans="1:60" s="6" customFormat="1">
      <c r="A604" s="1"/>
      <c r="B604" s="3"/>
      <c r="C604" s="3"/>
      <c r="D604" s="3"/>
      <c r="E604" s="3"/>
      <c r="G604" s="2"/>
      <c r="H604" s="2"/>
      <c r="I604" s="3"/>
      <c r="J604" s="3"/>
      <c r="K604" s="3"/>
      <c r="L604" s="3"/>
      <c r="M604" s="10"/>
      <c r="N604" s="25"/>
      <c r="O604" s="25"/>
      <c r="P604" s="3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6"/>
      <c r="BG604" s="1"/>
      <c r="BH604" s="1"/>
    </row>
    <row r="605" spans="1:60" s="6" customFormat="1">
      <c r="A605" s="1"/>
      <c r="B605" s="3"/>
      <c r="C605" s="3"/>
      <c r="D605" s="3"/>
      <c r="E605" s="3"/>
      <c r="G605" s="2"/>
      <c r="H605" s="2"/>
      <c r="I605" s="3"/>
      <c r="J605" s="3"/>
      <c r="K605" s="3"/>
      <c r="L605" s="3"/>
      <c r="M605" s="10"/>
      <c r="N605" s="25"/>
      <c r="O605" s="25"/>
      <c r="P605" s="3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6"/>
      <c r="BG605" s="1"/>
      <c r="BH605" s="1"/>
    </row>
    <row r="606" spans="1:60" s="6" customFormat="1">
      <c r="A606" s="1"/>
      <c r="B606" s="3"/>
      <c r="C606" s="3"/>
      <c r="D606" s="3"/>
      <c r="E606" s="3"/>
      <c r="G606" s="2"/>
      <c r="H606" s="2"/>
      <c r="I606" s="3"/>
      <c r="J606" s="3"/>
      <c r="K606" s="3"/>
      <c r="L606" s="3"/>
      <c r="M606" s="10"/>
      <c r="N606" s="25"/>
      <c r="O606" s="25"/>
      <c r="P606" s="3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6"/>
      <c r="BG606" s="1"/>
      <c r="BH606" s="1"/>
    </row>
    <row r="607" spans="1:60" s="6" customFormat="1">
      <c r="A607" s="1"/>
      <c r="B607" s="3"/>
      <c r="C607" s="3"/>
      <c r="D607" s="3"/>
      <c r="E607" s="3"/>
      <c r="G607" s="2"/>
      <c r="H607" s="2"/>
      <c r="I607" s="3"/>
      <c r="J607" s="3"/>
      <c r="K607" s="3"/>
      <c r="L607" s="3"/>
      <c r="M607" s="10"/>
      <c r="N607" s="25"/>
      <c r="O607" s="25"/>
      <c r="P607" s="3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6"/>
      <c r="BG607" s="1"/>
      <c r="BH607" s="1"/>
    </row>
    <row r="608" spans="1:60" s="6" customFormat="1">
      <c r="A608" s="1"/>
      <c r="B608" s="3"/>
      <c r="C608" s="3"/>
      <c r="D608" s="3"/>
      <c r="E608" s="3"/>
      <c r="G608" s="2"/>
      <c r="H608" s="2"/>
      <c r="I608" s="3"/>
      <c r="J608" s="3"/>
      <c r="K608" s="3"/>
      <c r="L608" s="3"/>
      <c r="M608" s="10"/>
      <c r="N608" s="25"/>
      <c r="O608" s="25"/>
      <c r="P608" s="3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6"/>
      <c r="BG608" s="1"/>
      <c r="BH608" s="1"/>
    </row>
    <row r="609" spans="1:60" s="6" customFormat="1">
      <c r="A609" s="1"/>
      <c r="B609" s="3"/>
      <c r="C609" s="3"/>
      <c r="D609" s="3"/>
      <c r="E609" s="3"/>
      <c r="G609" s="2"/>
      <c r="H609" s="2"/>
      <c r="I609" s="3"/>
      <c r="J609" s="3"/>
      <c r="K609" s="3"/>
      <c r="L609" s="3"/>
      <c r="M609" s="10"/>
      <c r="N609" s="25"/>
      <c r="O609" s="25"/>
      <c r="P609" s="3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6"/>
      <c r="BG609" s="1"/>
      <c r="BH609" s="1"/>
    </row>
    <row r="610" spans="1:60" s="6" customFormat="1">
      <c r="A610" s="1"/>
      <c r="B610" s="3"/>
      <c r="C610" s="3"/>
      <c r="D610" s="3"/>
      <c r="E610" s="3"/>
      <c r="G610" s="2"/>
      <c r="H610" s="2"/>
      <c r="I610" s="3"/>
      <c r="J610" s="3"/>
      <c r="K610" s="3"/>
      <c r="L610" s="3"/>
      <c r="M610" s="10"/>
      <c r="N610" s="25"/>
      <c r="O610" s="25"/>
      <c r="P610" s="3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6"/>
      <c r="BG610" s="1"/>
      <c r="BH610" s="1"/>
    </row>
    <row r="611" spans="1:60" s="6" customFormat="1">
      <c r="A611" s="1"/>
      <c r="B611" s="3"/>
      <c r="C611" s="3"/>
      <c r="D611" s="3"/>
      <c r="E611" s="3"/>
      <c r="G611" s="2"/>
      <c r="H611" s="2"/>
      <c r="I611" s="3"/>
      <c r="J611" s="3"/>
      <c r="K611" s="3"/>
      <c r="L611" s="3"/>
      <c r="M611" s="10"/>
      <c r="N611" s="25"/>
      <c r="O611" s="25"/>
      <c r="P611" s="3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6"/>
      <c r="BG611" s="1"/>
      <c r="BH611" s="1"/>
    </row>
    <row r="612" spans="1:60" s="6" customFormat="1">
      <c r="A612" s="1"/>
      <c r="B612" s="3"/>
      <c r="C612" s="3"/>
      <c r="D612" s="3"/>
      <c r="E612" s="3"/>
      <c r="G612" s="2"/>
      <c r="H612" s="2"/>
      <c r="I612" s="3"/>
      <c r="J612" s="3"/>
      <c r="K612" s="3"/>
      <c r="L612" s="3"/>
      <c r="M612" s="10"/>
      <c r="N612" s="25"/>
      <c r="O612" s="25"/>
      <c r="P612" s="3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6"/>
      <c r="BG612" s="1"/>
      <c r="BH612" s="1"/>
    </row>
    <row r="613" spans="1:60" s="6" customFormat="1">
      <c r="A613" s="1"/>
      <c r="B613" s="3"/>
      <c r="C613" s="3"/>
      <c r="D613" s="3"/>
      <c r="E613" s="3"/>
      <c r="G613" s="2"/>
      <c r="H613" s="2"/>
      <c r="I613" s="3"/>
      <c r="J613" s="3"/>
      <c r="K613" s="3"/>
      <c r="L613" s="3"/>
      <c r="M613" s="10"/>
      <c r="N613" s="25"/>
      <c r="O613" s="25"/>
      <c r="P613" s="3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6"/>
      <c r="BG613" s="1"/>
      <c r="BH613" s="1"/>
    </row>
    <row r="614" spans="1:60" s="6" customFormat="1">
      <c r="A614" s="1"/>
      <c r="B614" s="3"/>
      <c r="C614" s="3"/>
      <c r="D614" s="3"/>
      <c r="E614" s="3"/>
      <c r="G614" s="2"/>
      <c r="H614" s="2"/>
      <c r="I614" s="3"/>
      <c r="J614" s="3"/>
      <c r="K614" s="3"/>
      <c r="L614" s="3"/>
      <c r="M614" s="10"/>
      <c r="N614" s="25"/>
      <c r="O614" s="25"/>
      <c r="P614" s="3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6"/>
      <c r="BG614" s="1"/>
      <c r="BH614" s="1"/>
    </row>
    <row r="615" spans="1:60" s="6" customFormat="1">
      <c r="A615" s="1"/>
      <c r="B615" s="3"/>
      <c r="C615" s="3"/>
      <c r="D615" s="3"/>
      <c r="E615" s="3"/>
      <c r="G615" s="2"/>
      <c r="H615" s="2"/>
      <c r="I615" s="3"/>
      <c r="J615" s="3"/>
      <c r="K615" s="3"/>
      <c r="L615" s="3"/>
      <c r="M615" s="10"/>
      <c r="N615" s="25"/>
      <c r="O615" s="25"/>
      <c r="P615" s="3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6"/>
      <c r="BG615" s="1"/>
      <c r="BH615" s="1"/>
    </row>
    <row r="616" spans="1:60" s="6" customFormat="1">
      <c r="A616" s="1"/>
      <c r="B616" s="3"/>
      <c r="C616" s="3"/>
      <c r="D616" s="3"/>
      <c r="E616" s="3"/>
      <c r="G616" s="2"/>
      <c r="H616" s="2"/>
      <c r="I616" s="3"/>
      <c r="J616" s="3"/>
      <c r="K616" s="3"/>
      <c r="L616" s="3"/>
      <c r="M616" s="10"/>
      <c r="N616" s="25"/>
      <c r="O616" s="25"/>
      <c r="P616" s="3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6"/>
      <c r="BG616" s="1"/>
      <c r="BH616" s="1"/>
    </row>
    <row r="617" spans="1:60" s="6" customFormat="1">
      <c r="A617" s="1"/>
      <c r="B617" s="3"/>
      <c r="C617" s="3"/>
      <c r="D617" s="3"/>
      <c r="E617" s="3"/>
      <c r="G617" s="2"/>
      <c r="H617" s="2"/>
      <c r="I617" s="3"/>
      <c r="J617" s="3"/>
      <c r="K617" s="3"/>
      <c r="L617" s="3"/>
      <c r="M617" s="10"/>
      <c r="N617" s="25"/>
      <c r="O617" s="25"/>
      <c r="P617" s="3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6"/>
      <c r="BG617" s="1"/>
      <c r="BH617" s="1"/>
    </row>
    <row r="618" spans="1:60" s="6" customFormat="1">
      <c r="A618" s="1"/>
      <c r="B618" s="3"/>
      <c r="C618" s="3"/>
      <c r="D618" s="3"/>
      <c r="E618" s="3"/>
      <c r="G618" s="2"/>
      <c r="H618" s="2"/>
      <c r="I618" s="3"/>
      <c r="J618" s="3"/>
      <c r="K618" s="3"/>
      <c r="L618" s="3"/>
      <c r="M618" s="10"/>
      <c r="N618" s="25"/>
      <c r="O618" s="25"/>
      <c r="P618" s="3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6"/>
      <c r="AO618" s="26"/>
      <c r="AP618" s="26"/>
      <c r="AQ618" s="20"/>
      <c r="AR618" s="26"/>
      <c r="AS618" s="26"/>
      <c r="AT618" s="26"/>
      <c r="AU618" s="26"/>
      <c r="AV618" s="26"/>
      <c r="AW618" s="26"/>
      <c r="AX618" s="26"/>
      <c r="AY618" s="26"/>
      <c r="AZ618" s="26"/>
      <c r="BG618" s="1"/>
      <c r="BH618" s="1"/>
    </row>
    <row r="619" spans="1:60" s="6" customFormat="1">
      <c r="A619" s="1"/>
      <c r="B619" s="3"/>
      <c r="C619" s="3"/>
      <c r="D619" s="3"/>
      <c r="E619" s="3"/>
      <c r="G619" s="2"/>
      <c r="H619" s="2"/>
      <c r="I619" s="3"/>
      <c r="J619" s="3"/>
      <c r="K619" s="3"/>
      <c r="L619" s="3"/>
      <c r="M619" s="10"/>
      <c r="N619" s="25"/>
      <c r="O619" s="25"/>
      <c r="P619" s="3"/>
      <c r="Q619" s="20"/>
      <c r="R619" s="20"/>
      <c r="S619" s="20"/>
      <c r="T619" s="20"/>
      <c r="U619" s="20"/>
      <c r="V619" s="20"/>
      <c r="W619" s="26"/>
      <c r="X619" s="26"/>
      <c r="Y619" s="26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6"/>
      <c r="AO619" s="26"/>
      <c r="AP619" s="26"/>
      <c r="AQ619" s="20"/>
      <c r="AR619" s="26"/>
      <c r="AS619" s="26"/>
      <c r="AT619" s="26"/>
      <c r="AU619" s="26"/>
      <c r="AV619" s="26"/>
      <c r="AW619" s="26"/>
      <c r="AX619" s="26"/>
      <c r="AY619" s="26"/>
      <c r="AZ619" s="26"/>
      <c r="BG619" s="1"/>
      <c r="BH619" s="1"/>
    </row>
    <row r="620" spans="1:60" s="6" customFormat="1">
      <c r="A620" s="1"/>
      <c r="B620" s="3"/>
      <c r="C620" s="3"/>
      <c r="D620" s="3"/>
      <c r="E620" s="3"/>
      <c r="G620" s="2"/>
      <c r="H620" s="2"/>
      <c r="I620" s="3"/>
      <c r="J620" s="3"/>
      <c r="K620" s="3"/>
      <c r="L620" s="3"/>
      <c r="M620" s="10"/>
      <c r="N620" s="25"/>
      <c r="O620" s="25"/>
      <c r="P620" s="3"/>
      <c r="Q620" s="20"/>
      <c r="R620" s="20"/>
      <c r="S620" s="20"/>
      <c r="T620" s="20"/>
      <c r="U620" s="20"/>
      <c r="V620" s="20"/>
      <c r="W620" s="26"/>
      <c r="X620" s="26"/>
      <c r="Y620" s="26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6"/>
      <c r="AO620" s="26"/>
      <c r="AP620" s="26"/>
      <c r="AQ620" s="20"/>
      <c r="AR620" s="26"/>
      <c r="AS620" s="26"/>
      <c r="AT620" s="26"/>
      <c r="AU620" s="26"/>
      <c r="AV620" s="26"/>
      <c r="AW620" s="26"/>
      <c r="AX620" s="26"/>
      <c r="AY620" s="26"/>
      <c r="AZ620" s="26"/>
      <c r="BG620" s="1"/>
      <c r="BH620" s="1"/>
    </row>
    <row r="621" spans="1:60" s="6" customFormat="1">
      <c r="A621" s="1"/>
      <c r="B621" s="3"/>
      <c r="C621" s="3"/>
      <c r="D621" s="3"/>
      <c r="E621" s="3"/>
      <c r="G621" s="2"/>
      <c r="H621" s="2"/>
      <c r="I621" s="3"/>
      <c r="J621" s="3"/>
      <c r="K621" s="3"/>
      <c r="L621" s="3"/>
      <c r="M621" s="10"/>
      <c r="N621" s="25"/>
      <c r="O621" s="25"/>
      <c r="P621" s="3"/>
      <c r="Q621" s="20"/>
      <c r="R621" s="20"/>
      <c r="S621" s="20"/>
      <c r="T621" s="20"/>
      <c r="U621" s="20"/>
      <c r="V621" s="20"/>
      <c r="W621" s="26"/>
      <c r="X621" s="26"/>
      <c r="Y621" s="26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6"/>
      <c r="AO621" s="26"/>
      <c r="AP621" s="26"/>
      <c r="AQ621" s="20"/>
      <c r="AR621" s="26"/>
      <c r="AS621" s="26"/>
      <c r="AT621" s="26"/>
      <c r="AU621" s="26"/>
      <c r="AV621" s="26"/>
      <c r="AW621" s="26"/>
      <c r="AX621" s="26"/>
      <c r="AY621" s="26"/>
      <c r="AZ621" s="26"/>
      <c r="BG621" s="1"/>
      <c r="BH621" s="1"/>
    </row>
    <row r="622" spans="1:60" s="6" customFormat="1">
      <c r="A622" s="1"/>
      <c r="B622" s="3"/>
      <c r="C622" s="3"/>
      <c r="D622" s="3"/>
      <c r="E622" s="3"/>
      <c r="G622" s="2"/>
      <c r="H622" s="2"/>
      <c r="I622" s="3"/>
      <c r="J622" s="3"/>
      <c r="K622" s="3"/>
      <c r="L622" s="3"/>
      <c r="M622" s="10"/>
      <c r="N622" s="25"/>
      <c r="O622" s="25"/>
      <c r="P622" s="3"/>
      <c r="Q622" s="20"/>
      <c r="R622" s="20"/>
      <c r="S622" s="20"/>
      <c r="T622" s="20"/>
      <c r="U622" s="20"/>
      <c r="V622" s="20"/>
      <c r="W622" s="26"/>
      <c r="X622" s="26"/>
      <c r="Y622" s="26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6"/>
      <c r="AO622" s="26"/>
      <c r="AP622" s="26"/>
      <c r="AQ622" s="20"/>
      <c r="AR622" s="26"/>
      <c r="AS622" s="26"/>
      <c r="AT622" s="26"/>
      <c r="AU622" s="26"/>
      <c r="AV622" s="26"/>
      <c r="AW622" s="26"/>
      <c r="AX622" s="26"/>
      <c r="AY622" s="26"/>
      <c r="AZ622" s="26"/>
      <c r="BG622" s="1"/>
      <c r="BH622" s="1"/>
    </row>
    <row r="623" spans="1:60" s="6" customFormat="1">
      <c r="A623" s="1"/>
      <c r="B623" s="3"/>
      <c r="C623" s="3"/>
      <c r="D623" s="3"/>
      <c r="E623" s="3"/>
      <c r="G623" s="2"/>
      <c r="H623" s="2"/>
      <c r="I623" s="3"/>
      <c r="J623" s="3"/>
      <c r="K623" s="3"/>
      <c r="L623" s="3"/>
      <c r="M623" s="10"/>
      <c r="N623" s="25"/>
      <c r="O623" s="25"/>
      <c r="P623" s="3"/>
      <c r="Q623" s="20"/>
      <c r="R623" s="20"/>
      <c r="S623" s="20"/>
      <c r="T623" s="20"/>
      <c r="U623" s="20"/>
      <c r="V623" s="20"/>
      <c r="W623" s="26"/>
      <c r="X623" s="26"/>
      <c r="Y623" s="26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6"/>
      <c r="AO623" s="26"/>
      <c r="AP623" s="26"/>
      <c r="AQ623" s="20"/>
      <c r="AR623" s="26"/>
      <c r="AS623" s="26"/>
      <c r="AT623" s="26"/>
      <c r="AU623" s="26"/>
      <c r="AV623" s="26"/>
      <c r="AW623" s="26"/>
      <c r="AX623" s="26"/>
      <c r="AY623" s="26"/>
      <c r="AZ623" s="26"/>
      <c r="BG623" s="1"/>
      <c r="BH623" s="1"/>
    </row>
    <row r="624" spans="1:60" s="6" customFormat="1">
      <c r="A624" s="1"/>
      <c r="B624" s="3"/>
      <c r="C624" s="3"/>
      <c r="D624" s="3"/>
      <c r="E624" s="3"/>
      <c r="G624" s="2"/>
      <c r="H624" s="2"/>
      <c r="I624" s="3"/>
      <c r="J624" s="3"/>
      <c r="K624" s="3"/>
      <c r="L624" s="3"/>
      <c r="M624" s="10"/>
      <c r="N624" s="25"/>
      <c r="O624" s="25"/>
      <c r="P624" s="3"/>
      <c r="Q624" s="20"/>
      <c r="R624" s="20"/>
      <c r="S624" s="20"/>
      <c r="T624" s="20"/>
      <c r="U624" s="20"/>
      <c r="V624" s="20"/>
      <c r="W624" s="26"/>
      <c r="X624" s="26"/>
      <c r="Y624" s="26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6"/>
      <c r="AO624" s="26"/>
      <c r="AP624" s="26"/>
      <c r="AQ624" s="20"/>
      <c r="AR624" s="26"/>
      <c r="AS624" s="26"/>
      <c r="AT624" s="26"/>
      <c r="AU624" s="26"/>
      <c r="AV624" s="26"/>
      <c r="AW624" s="26"/>
      <c r="AX624" s="26"/>
      <c r="AY624" s="26"/>
      <c r="AZ624" s="26"/>
      <c r="BG624" s="1"/>
      <c r="BH624" s="1"/>
    </row>
    <row r="625" spans="1:60" s="6" customFormat="1">
      <c r="A625" s="1"/>
      <c r="B625" s="3"/>
      <c r="C625" s="3"/>
      <c r="D625" s="3"/>
      <c r="E625" s="3"/>
      <c r="G625" s="2"/>
      <c r="H625" s="2"/>
      <c r="I625" s="3"/>
      <c r="J625" s="3"/>
      <c r="K625" s="3"/>
      <c r="L625" s="3"/>
      <c r="M625" s="10"/>
      <c r="N625" s="25"/>
      <c r="O625" s="25"/>
      <c r="P625" s="3"/>
      <c r="Q625" s="20"/>
      <c r="R625" s="20"/>
      <c r="S625" s="20"/>
      <c r="T625" s="20"/>
      <c r="U625" s="20"/>
      <c r="V625" s="20"/>
      <c r="W625" s="26"/>
      <c r="X625" s="26"/>
      <c r="Y625" s="26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6"/>
      <c r="AO625" s="26"/>
      <c r="AP625" s="26"/>
      <c r="AQ625" s="20"/>
      <c r="AR625" s="26"/>
      <c r="AS625" s="26"/>
      <c r="AT625" s="26"/>
      <c r="AU625" s="26"/>
      <c r="AV625" s="26"/>
      <c r="AW625" s="26"/>
      <c r="AX625" s="26"/>
      <c r="AY625" s="26"/>
      <c r="AZ625" s="26"/>
      <c r="BG625" s="1"/>
      <c r="BH625" s="1"/>
    </row>
    <row r="626" spans="1:60" s="6" customFormat="1">
      <c r="A626" s="1"/>
      <c r="B626" s="3"/>
      <c r="C626" s="3"/>
      <c r="D626" s="3"/>
      <c r="E626" s="3"/>
      <c r="G626" s="2"/>
      <c r="H626" s="2"/>
      <c r="I626" s="3"/>
      <c r="J626" s="3"/>
      <c r="K626" s="3"/>
      <c r="L626" s="3"/>
      <c r="M626" s="10"/>
      <c r="N626" s="25"/>
      <c r="O626" s="25"/>
      <c r="P626" s="3"/>
      <c r="Q626" s="20"/>
      <c r="R626" s="20"/>
      <c r="S626" s="20"/>
      <c r="T626" s="20"/>
      <c r="U626" s="20"/>
      <c r="V626" s="20"/>
      <c r="W626" s="26"/>
      <c r="X626" s="26"/>
      <c r="Y626" s="26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6"/>
      <c r="AO626" s="26"/>
      <c r="AP626" s="26"/>
      <c r="AQ626" s="20"/>
      <c r="AR626" s="26"/>
      <c r="AS626" s="26"/>
      <c r="AT626" s="26"/>
      <c r="AU626" s="26"/>
      <c r="AV626" s="26"/>
      <c r="AW626" s="26"/>
      <c r="AX626" s="26"/>
      <c r="AY626" s="26"/>
      <c r="AZ626" s="26"/>
      <c r="BG626" s="1"/>
      <c r="BH626" s="1"/>
    </row>
    <row r="627" spans="1:60" s="6" customFormat="1">
      <c r="A627" s="1"/>
      <c r="B627" s="3"/>
      <c r="C627" s="3"/>
      <c r="D627" s="3"/>
      <c r="E627" s="3"/>
      <c r="G627" s="2"/>
      <c r="H627" s="2"/>
      <c r="I627" s="3"/>
      <c r="J627" s="3"/>
      <c r="K627" s="3"/>
      <c r="L627" s="3"/>
      <c r="M627" s="10"/>
      <c r="N627" s="25"/>
      <c r="O627" s="25"/>
      <c r="P627" s="3"/>
      <c r="Q627" s="20"/>
      <c r="R627" s="20"/>
      <c r="S627" s="20"/>
      <c r="T627" s="20"/>
      <c r="U627" s="20"/>
      <c r="V627" s="20"/>
      <c r="W627" s="26"/>
      <c r="X627" s="26"/>
      <c r="Y627" s="26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6"/>
      <c r="AO627" s="26"/>
      <c r="AP627" s="26"/>
      <c r="AQ627" s="20"/>
      <c r="AR627" s="26"/>
      <c r="AS627" s="26"/>
      <c r="AT627" s="26"/>
      <c r="AU627" s="26"/>
      <c r="AV627" s="26"/>
      <c r="AW627" s="26"/>
      <c r="AX627" s="26"/>
      <c r="AY627" s="26"/>
      <c r="AZ627" s="26"/>
      <c r="BG627" s="1"/>
      <c r="BH627" s="1"/>
    </row>
    <row r="628" spans="1:60" s="6" customFormat="1">
      <c r="A628" s="1"/>
      <c r="B628" s="3"/>
      <c r="C628" s="3"/>
      <c r="D628" s="3"/>
      <c r="E628" s="3"/>
      <c r="G628" s="2"/>
      <c r="H628" s="2"/>
      <c r="I628" s="3"/>
      <c r="J628" s="3"/>
      <c r="K628" s="3"/>
      <c r="L628" s="3"/>
      <c r="M628" s="10"/>
      <c r="N628" s="25"/>
      <c r="O628" s="25"/>
      <c r="P628" s="3"/>
      <c r="Q628" s="20"/>
      <c r="R628" s="20"/>
      <c r="S628" s="20"/>
      <c r="T628" s="20"/>
      <c r="U628" s="20"/>
      <c r="V628" s="20"/>
      <c r="W628" s="26"/>
      <c r="X628" s="26"/>
      <c r="Y628" s="26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6"/>
      <c r="AO628" s="26"/>
      <c r="AP628" s="26"/>
      <c r="AQ628" s="20"/>
      <c r="AR628" s="26"/>
      <c r="AS628" s="26"/>
      <c r="AT628" s="26"/>
      <c r="AU628" s="26"/>
      <c r="AV628" s="26"/>
      <c r="AW628" s="26"/>
      <c r="AX628" s="26"/>
      <c r="AY628" s="26"/>
      <c r="AZ628" s="26"/>
      <c r="BG628" s="1"/>
      <c r="BH628" s="1"/>
    </row>
    <row r="629" spans="1:60" s="6" customFormat="1">
      <c r="A629" s="1"/>
      <c r="B629" s="3"/>
      <c r="C629" s="3"/>
      <c r="D629" s="3"/>
      <c r="E629" s="3"/>
      <c r="G629" s="2"/>
      <c r="H629" s="2"/>
      <c r="I629" s="3"/>
      <c r="J629" s="3"/>
      <c r="K629" s="3"/>
      <c r="L629" s="3"/>
      <c r="M629" s="10"/>
      <c r="N629" s="25"/>
      <c r="O629" s="25"/>
      <c r="P629" s="3"/>
      <c r="Q629" s="20"/>
      <c r="R629" s="20"/>
      <c r="S629" s="20"/>
      <c r="T629" s="20"/>
      <c r="U629" s="20"/>
      <c r="V629" s="20"/>
      <c r="W629" s="26"/>
      <c r="X629" s="26"/>
      <c r="Y629" s="26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6"/>
      <c r="AO629" s="26"/>
      <c r="AP629" s="26"/>
      <c r="AQ629" s="20"/>
      <c r="AR629" s="26"/>
      <c r="AS629" s="26"/>
      <c r="AT629" s="26"/>
      <c r="AU629" s="26"/>
      <c r="AV629" s="26"/>
      <c r="AW629" s="26"/>
      <c r="AX629" s="26"/>
      <c r="AY629" s="26"/>
      <c r="AZ629" s="26"/>
      <c r="BG629" s="1"/>
      <c r="BH629" s="1"/>
    </row>
    <row r="630" spans="1:60" s="6" customFormat="1">
      <c r="A630" s="1"/>
      <c r="B630" s="3"/>
      <c r="C630" s="3"/>
      <c r="D630" s="3"/>
      <c r="E630" s="3"/>
      <c r="G630" s="2"/>
      <c r="H630" s="2"/>
      <c r="I630" s="3"/>
      <c r="J630" s="3"/>
      <c r="K630" s="3"/>
      <c r="L630" s="3"/>
      <c r="M630" s="10"/>
      <c r="N630" s="25"/>
      <c r="O630" s="25"/>
      <c r="P630" s="3"/>
      <c r="Q630" s="20"/>
      <c r="R630" s="20"/>
      <c r="S630" s="20"/>
      <c r="T630" s="20"/>
      <c r="U630" s="20"/>
      <c r="V630" s="20"/>
      <c r="W630" s="26"/>
      <c r="X630" s="26"/>
      <c r="Y630" s="26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6"/>
      <c r="AO630" s="26"/>
      <c r="AP630" s="26"/>
      <c r="AQ630" s="20"/>
      <c r="AR630" s="26"/>
      <c r="AS630" s="26"/>
      <c r="AT630" s="26"/>
      <c r="AU630" s="26"/>
      <c r="AV630" s="26"/>
      <c r="AW630" s="26"/>
      <c r="AX630" s="26"/>
      <c r="AY630" s="26"/>
      <c r="AZ630" s="26"/>
      <c r="BG630" s="1"/>
      <c r="BH630" s="1"/>
    </row>
    <row r="631" spans="1:60" s="6" customFormat="1">
      <c r="A631" s="1"/>
      <c r="B631" s="3"/>
      <c r="C631" s="3"/>
      <c r="D631" s="3"/>
      <c r="E631" s="3"/>
      <c r="G631" s="2"/>
      <c r="H631" s="2"/>
      <c r="I631" s="3"/>
      <c r="J631" s="3"/>
      <c r="K631" s="3"/>
      <c r="L631" s="3"/>
      <c r="M631" s="10"/>
      <c r="N631" s="25"/>
      <c r="O631" s="25"/>
      <c r="P631" s="3"/>
      <c r="Q631" s="20"/>
      <c r="R631" s="20"/>
      <c r="S631" s="20"/>
      <c r="T631" s="20"/>
      <c r="U631" s="20"/>
      <c r="V631" s="20"/>
      <c r="W631" s="26"/>
      <c r="X631" s="26"/>
      <c r="Y631" s="26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6"/>
      <c r="AO631" s="26"/>
      <c r="AP631" s="26"/>
      <c r="AQ631" s="20"/>
      <c r="AR631" s="26"/>
      <c r="AS631" s="26"/>
      <c r="AT631" s="26"/>
      <c r="AU631" s="26"/>
      <c r="AV631" s="26"/>
      <c r="AW631" s="26"/>
      <c r="AX631" s="26"/>
      <c r="AY631" s="26"/>
      <c r="AZ631" s="26"/>
      <c r="BG631" s="1"/>
      <c r="BH631" s="1"/>
    </row>
    <row r="632" spans="1:60" s="6" customFormat="1">
      <c r="A632" s="1"/>
      <c r="B632" s="3"/>
      <c r="C632" s="3"/>
      <c r="D632" s="3"/>
      <c r="E632" s="3"/>
      <c r="G632" s="2"/>
      <c r="H632" s="2"/>
      <c r="I632" s="3"/>
      <c r="J632" s="3"/>
      <c r="K632" s="3"/>
      <c r="L632" s="3"/>
      <c r="M632" s="10"/>
      <c r="N632" s="25"/>
      <c r="O632" s="25"/>
      <c r="P632" s="3"/>
      <c r="Q632" s="20"/>
      <c r="R632" s="20"/>
      <c r="S632" s="20"/>
      <c r="T632" s="20"/>
      <c r="U632" s="20"/>
      <c r="V632" s="20"/>
      <c r="W632" s="26"/>
      <c r="X632" s="26"/>
      <c r="Y632" s="26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6"/>
      <c r="AO632" s="26"/>
      <c r="AP632" s="26"/>
      <c r="AQ632" s="20"/>
      <c r="AR632" s="26"/>
      <c r="AS632" s="26"/>
      <c r="AT632" s="26"/>
      <c r="AU632" s="26"/>
      <c r="AV632" s="26"/>
      <c r="AW632" s="26"/>
      <c r="AX632" s="26"/>
      <c r="AY632" s="26"/>
      <c r="AZ632" s="26"/>
      <c r="BG632" s="1"/>
      <c r="BH632" s="1"/>
    </row>
    <row r="633" spans="1:60" s="6" customFormat="1">
      <c r="A633" s="1"/>
      <c r="B633" s="3"/>
      <c r="C633" s="3"/>
      <c r="D633" s="3"/>
      <c r="E633" s="3"/>
      <c r="G633" s="2"/>
      <c r="H633" s="2"/>
      <c r="I633" s="3"/>
      <c r="J633" s="3"/>
      <c r="K633" s="3"/>
      <c r="L633" s="3"/>
      <c r="M633" s="10"/>
      <c r="N633" s="25"/>
      <c r="O633" s="25"/>
      <c r="P633" s="3"/>
      <c r="Q633" s="20"/>
      <c r="R633" s="20"/>
      <c r="S633" s="20"/>
      <c r="T633" s="20"/>
      <c r="U633" s="20"/>
      <c r="V633" s="20"/>
      <c r="W633" s="26"/>
      <c r="X633" s="26"/>
      <c r="Y633" s="26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6"/>
      <c r="AO633" s="26"/>
      <c r="AP633" s="26"/>
      <c r="AQ633" s="20"/>
      <c r="AR633" s="26"/>
      <c r="AS633" s="26"/>
      <c r="AT633" s="26"/>
      <c r="AU633" s="26"/>
      <c r="AV633" s="26"/>
      <c r="AW633" s="26"/>
      <c r="AX633" s="26"/>
      <c r="AY633" s="26"/>
      <c r="AZ633" s="26"/>
      <c r="BG633" s="1"/>
      <c r="BH633" s="1"/>
    </row>
    <row r="634" spans="1:60" s="6" customFormat="1">
      <c r="A634" s="1"/>
      <c r="B634" s="3"/>
      <c r="C634" s="3"/>
      <c r="D634" s="3"/>
      <c r="E634" s="3"/>
      <c r="G634" s="2"/>
      <c r="H634" s="2"/>
      <c r="I634" s="3"/>
      <c r="J634" s="3"/>
      <c r="K634" s="3"/>
      <c r="L634" s="3"/>
      <c r="M634" s="10"/>
      <c r="N634" s="25"/>
      <c r="O634" s="25"/>
      <c r="P634" s="3"/>
      <c r="Q634" s="20"/>
      <c r="R634" s="20"/>
      <c r="S634" s="20"/>
      <c r="T634" s="20"/>
      <c r="U634" s="20"/>
      <c r="V634" s="20"/>
      <c r="W634" s="26"/>
      <c r="X634" s="26"/>
      <c r="Y634" s="26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6"/>
      <c r="AO634" s="26"/>
      <c r="AP634" s="26"/>
      <c r="AQ634" s="20"/>
      <c r="AR634" s="26"/>
      <c r="AS634" s="26"/>
      <c r="AT634" s="26"/>
      <c r="AU634" s="26"/>
      <c r="AV634" s="26"/>
      <c r="AW634" s="26"/>
      <c r="AX634" s="26"/>
      <c r="AY634" s="26"/>
      <c r="AZ634" s="26"/>
      <c r="BG634" s="1"/>
      <c r="BH634" s="1"/>
    </row>
    <row r="635" spans="1:60" s="6" customFormat="1">
      <c r="A635" s="1"/>
      <c r="B635" s="3"/>
      <c r="C635" s="3"/>
      <c r="D635" s="3"/>
      <c r="E635" s="3"/>
      <c r="G635" s="2"/>
      <c r="H635" s="2"/>
      <c r="I635" s="3"/>
      <c r="J635" s="3"/>
      <c r="K635" s="3"/>
      <c r="L635" s="3"/>
      <c r="M635" s="10"/>
      <c r="N635" s="25"/>
      <c r="O635" s="25"/>
      <c r="P635" s="3"/>
      <c r="Q635" s="20"/>
      <c r="R635" s="20"/>
      <c r="S635" s="20"/>
      <c r="T635" s="20"/>
      <c r="U635" s="20"/>
      <c r="V635" s="20"/>
      <c r="W635" s="26"/>
      <c r="X635" s="26"/>
      <c r="Y635" s="26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6"/>
      <c r="AO635" s="26"/>
      <c r="AP635" s="26"/>
      <c r="AQ635" s="20"/>
      <c r="AR635" s="26"/>
      <c r="AS635" s="26"/>
      <c r="AT635" s="26"/>
      <c r="AU635" s="26"/>
      <c r="AV635" s="26"/>
      <c r="AW635" s="26"/>
      <c r="AX635" s="26"/>
      <c r="AY635" s="26"/>
      <c r="AZ635" s="26"/>
      <c r="BG635" s="1"/>
      <c r="BH635" s="1"/>
    </row>
    <row r="636" spans="1:60" s="6" customFormat="1">
      <c r="A636" s="1"/>
      <c r="B636" s="3"/>
      <c r="C636" s="3"/>
      <c r="D636" s="3"/>
      <c r="E636" s="3"/>
      <c r="G636" s="2"/>
      <c r="H636" s="2"/>
      <c r="I636" s="3"/>
      <c r="J636" s="3"/>
      <c r="K636" s="3"/>
      <c r="L636" s="3"/>
      <c r="M636" s="10"/>
      <c r="N636" s="25"/>
      <c r="O636" s="25"/>
      <c r="P636" s="3"/>
      <c r="Q636" s="20"/>
      <c r="R636" s="20"/>
      <c r="S636" s="20"/>
      <c r="T636" s="20"/>
      <c r="U636" s="20"/>
      <c r="V636" s="20"/>
      <c r="W636" s="26"/>
      <c r="X636" s="26"/>
      <c r="Y636" s="26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6"/>
      <c r="AO636" s="26"/>
      <c r="AP636" s="26"/>
      <c r="AQ636" s="20"/>
      <c r="AR636" s="26"/>
      <c r="AS636" s="26"/>
      <c r="AT636" s="26"/>
      <c r="AU636" s="26"/>
      <c r="AV636" s="26"/>
      <c r="AW636" s="26"/>
      <c r="AX636" s="26"/>
      <c r="AY636" s="26"/>
      <c r="AZ636" s="26"/>
      <c r="BG636" s="1"/>
      <c r="BH636" s="1"/>
    </row>
    <row r="637" spans="1:60" s="6" customFormat="1">
      <c r="A637" s="1"/>
      <c r="B637" s="3"/>
      <c r="C637" s="3"/>
      <c r="D637" s="3"/>
      <c r="E637" s="3"/>
      <c r="G637" s="2"/>
      <c r="H637" s="2"/>
      <c r="I637" s="3"/>
      <c r="J637" s="3"/>
      <c r="K637" s="3"/>
      <c r="L637" s="3"/>
      <c r="M637" s="10"/>
      <c r="N637" s="25"/>
      <c r="O637" s="25"/>
      <c r="P637" s="3"/>
      <c r="Q637" s="20"/>
      <c r="R637" s="20"/>
      <c r="S637" s="20"/>
      <c r="T637" s="20"/>
      <c r="U637" s="20"/>
      <c r="V637" s="20"/>
      <c r="W637" s="26"/>
      <c r="X637" s="26"/>
      <c r="Y637" s="26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6"/>
      <c r="AO637" s="26"/>
      <c r="AP637" s="26"/>
      <c r="AQ637" s="20"/>
      <c r="AR637" s="26"/>
      <c r="AS637" s="26"/>
      <c r="AT637" s="26"/>
      <c r="AU637" s="26"/>
      <c r="AV637" s="26"/>
      <c r="AW637" s="26"/>
      <c r="AX637" s="26"/>
      <c r="AY637" s="26"/>
      <c r="AZ637" s="26"/>
      <c r="BG637" s="1"/>
      <c r="BH637" s="1"/>
    </row>
    <row r="638" spans="1:60" s="6" customFormat="1">
      <c r="A638" s="1"/>
      <c r="B638" s="3"/>
      <c r="C638" s="3"/>
      <c r="D638" s="3"/>
      <c r="E638" s="3"/>
      <c r="G638" s="2"/>
      <c r="H638" s="2"/>
      <c r="I638" s="3"/>
      <c r="J638" s="3"/>
      <c r="K638" s="3"/>
      <c r="L638" s="3"/>
      <c r="M638" s="10"/>
      <c r="N638" s="25"/>
      <c r="O638" s="25"/>
      <c r="P638" s="3"/>
      <c r="Q638" s="20"/>
      <c r="R638" s="20"/>
      <c r="S638" s="20"/>
      <c r="T638" s="20"/>
      <c r="U638" s="20"/>
      <c r="V638" s="20"/>
      <c r="W638" s="26"/>
      <c r="X638" s="26"/>
      <c r="Y638" s="26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6"/>
      <c r="AO638" s="26"/>
      <c r="AP638" s="26"/>
      <c r="AQ638" s="20"/>
      <c r="AR638" s="26"/>
      <c r="AS638" s="26"/>
      <c r="AT638" s="26"/>
      <c r="AU638" s="26"/>
      <c r="AV638" s="26"/>
      <c r="AW638" s="26"/>
      <c r="AX638" s="26"/>
      <c r="AY638" s="26"/>
      <c r="AZ638" s="26"/>
      <c r="BG638" s="1"/>
      <c r="BH638" s="1"/>
    </row>
    <row r="639" spans="1:60" s="6" customFormat="1">
      <c r="A639" s="1"/>
      <c r="B639" s="3"/>
      <c r="C639" s="3"/>
      <c r="D639" s="3"/>
      <c r="E639" s="3"/>
      <c r="G639" s="2"/>
      <c r="H639" s="2"/>
      <c r="I639" s="3"/>
      <c r="J639" s="3"/>
      <c r="K639" s="3"/>
      <c r="L639" s="3"/>
      <c r="M639" s="10"/>
      <c r="N639" s="25"/>
      <c r="O639" s="25"/>
      <c r="P639" s="3"/>
      <c r="Q639" s="20"/>
      <c r="R639" s="20"/>
      <c r="S639" s="20"/>
      <c r="T639" s="20"/>
      <c r="U639" s="20"/>
      <c r="V639" s="20"/>
      <c r="W639" s="26"/>
      <c r="X639" s="26"/>
      <c r="Y639" s="26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6"/>
      <c r="AO639" s="26"/>
      <c r="AP639" s="26"/>
      <c r="AQ639" s="20"/>
      <c r="AR639" s="26"/>
      <c r="AS639" s="26"/>
      <c r="AT639" s="26"/>
      <c r="AU639" s="26"/>
      <c r="AV639" s="26"/>
      <c r="AW639" s="26"/>
      <c r="AX639" s="26"/>
      <c r="AY639" s="26"/>
      <c r="AZ639" s="26"/>
      <c r="BG639" s="1"/>
      <c r="BH639" s="1"/>
    </row>
    <row r="640" spans="1:60" s="6" customFormat="1">
      <c r="A640" s="1"/>
      <c r="B640" s="3"/>
      <c r="C640" s="3"/>
      <c r="D640" s="3"/>
      <c r="E640" s="3"/>
      <c r="G640" s="2"/>
      <c r="H640" s="2"/>
      <c r="I640" s="3"/>
      <c r="J640" s="3"/>
      <c r="K640" s="3"/>
      <c r="L640" s="3"/>
      <c r="M640" s="10"/>
      <c r="N640" s="25"/>
      <c r="O640" s="25"/>
      <c r="P640" s="3"/>
      <c r="Q640" s="20"/>
      <c r="R640" s="20"/>
      <c r="S640" s="20"/>
      <c r="T640" s="20"/>
      <c r="U640" s="20"/>
      <c r="V640" s="20"/>
      <c r="W640" s="26"/>
      <c r="X640" s="26"/>
      <c r="Y640" s="26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6"/>
      <c r="AO640" s="26"/>
      <c r="AP640" s="26"/>
      <c r="AQ640" s="20"/>
      <c r="AR640" s="26"/>
      <c r="AS640" s="26"/>
      <c r="AT640" s="26"/>
      <c r="AU640" s="26"/>
      <c r="AV640" s="26"/>
      <c r="AW640" s="26"/>
      <c r="AX640" s="26"/>
      <c r="AY640" s="26"/>
      <c r="AZ640" s="26"/>
      <c r="BG640" s="1"/>
      <c r="BH640" s="1"/>
    </row>
    <row r="641" spans="1:60" s="6" customFormat="1">
      <c r="A641" s="1"/>
      <c r="B641" s="3"/>
      <c r="C641" s="3"/>
      <c r="D641" s="3"/>
      <c r="E641" s="3"/>
      <c r="G641" s="2"/>
      <c r="H641" s="2"/>
      <c r="I641" s="3"/>
      <c r="J641" s="3"/>
      <c r="K641" s="3"/>
      <c r="L641" s="3"/>
      <c r="M641" s="10"/>
      <c r="N641" s="25"/>
      <c r="O641" s="25"/>
      <c r="P641" s="3"/>
      <c r="Q641" s="20"/>
      <c r="R641" s="20"/>
      <c r="S641" s="20"/>
      <c r="T641" s="20"/>
      <c r="U641" s="20"/>
      <c r="V641" s="20"/>
      <c r="W641" s="26"/>
      <c r="X641" s="26"/>
      <c r="Y641" s="26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6"/>
      <c r="AO641" s="26"/>
      <c r="AP641" s="26"/>
      <c r="AQ641" s="20"/>
      <c r="AR641" s="26"/>
      <c r="AS641" s="26"/>
      <c r="AT641" s="26"/>
      <c r="AU641" s="26"/>
      <c r="AV641" s="26"/>
      <c r="AW641" s="26"/>
      <c r="AX641" s="26"/>
      <c r="AY641" s="26"/>
      <c r="AZ641" s="26"/>
      <c r="BG641" s="1"/>
      <c r="BH641" s="1"/>
    </row>
    <row r="642" spans="1:60" s="6" customFormat="1">
      <c r="A642" s="1"/>
      <c r="B642" s="3"/>
      <c r="C642" s="3"/>
      <c r="D642" s="3"/>
      <c r="E642" s="3"/>
      <c r="G642" s="2"/>
      <c r="H642" s="2"/>
      <c r="I642" s="3"/>
      <c r="J642" s="3"/>
      <c r="K642" s="3"/>
      <c r="L642" s="3"/>
      <c r="M642" s="10"/>
      <c r="N642" s="25"/>
      <c r="O642" s="25"/>
      <c r="P642" s="3"/>
      <c r="Q642" s="20"/>
      <c r="R642" s="20"/>
      <c r="S642" s="20"/>
      <c r="T642" s="20"/>
      <c r="U642" s="20"/>
      <c r="V642" s="20"/>
      <c r="W642" s="26"/>
      <c r="X642" s="26"/>
      <c r="Y642" s="26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6"/>
      <c r="AO642" s="26"/>
      <c r="AP642" s="26"/>
      <c r="AQ642" s="20"/>
      <c r="AR642" s="26"/>
      <c r="AS642" s="26"/>
      <c r="AT642" s="26"/>
      <c r="AU642" s="26"/>
      <c r="AV642" s="26"/>
      <c r="AW642" s="26"/>
      <c r="AX642" s="26"/>
      <c r="AY642" s="26"/>
      <c r="AZ642" s="26"/>
      <c r="BG642" s="1"/>
      <c r="BH642" s="1"/>
    </row>
    <row r="643" spans="1:60" s="6" customFormat="1">
      <c r="A643" s="1"/>
      <c r="B643" s="3"/>
      <c r="C643" s="3"/>
      <c r="D643" s="3"/>
      <c r="E643" s="3"/>
      <c r="G643" s="2"/>
      <c r="H643" s="2"/>
      <c r="I643" s="3"/>
      <c r="J643" s="3"/>
      <c r="K643" s="3"/>
      <c r="L643" s="3"/>
      <c r="M643" s="10"/>
      <c r="N643" s="25"/>
      <c r="O643" s="25"/>
      <c r="P643" s="3"/>
      <c r="Q643" s="20"/>
      <c r="R643" s="20"/>
      <c r="S643" s="20"/>
      <c r="T643" s="20"/>
      <c r="U643" s="20"/>
      <c r="V643" s="20"/>
      <c r="W643" s="26"/>
      <c r="X643" s="26"/>
      <c r="Y643" s="26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6"/>
      <c r="AO643" s="26"/>
      <c r="AP643" s="26"/>
      <c r="AQ643" s="20"/>
      <c r="AR643" s="26"/>
      <c r="AS643" s="26"/>
      <c r="AT643" s="26"/>
      <c r="AU643" s="26"/>
      <c r="AV643" s="26"/>
      <c r="AW643" s="26"/>
      <c r="AX643" s="26"/>
      <c r="AY643" s="26"/>
      <c r="AZ643" s="26"/>
      <c r="BG643" s="1"/>
      <c r="BH643" s="1"/>
    </row>
    <row r="644" spans="1:60" s="6" customFormat="1">
      <c r="A644" s="1"/>
      <c r="B644" s="3"/>
      <c r="C644" s="3"/>
      <c r="D644" s="3"/>
      <c r="E644" s="3"/>
      <c r="G644" s="2"/>
      <c r="H644" s="2"/>
      <c r="I644" s="3"/>
      <c r="J644" s="3"/>
      <c r="K644" s="3"/>
      <c r="L644" s="3"/>
      <c r="M644" s="10"/>
      <c r="N644" s="25"/>
      <c r="O644" s="25"/>
      <c r="P644" s="3"/>
      <c r="Q644" s="20"/>
      <c r="R644" s="20"/>
      <c r="S644" s="20"/>
      <c r="T644" s="20"/>
      <c r="U644" s="20"/>
      <c r="V644" s="20"/>
      <c r="W644" s="26"/>
      <c r="X644" s="26"/>
      <c r="Y644" s="26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BG644" s="1"/>
      <c r="BH644" s="1"/>
    </row>
  </sheetData>
  <sheetProtection selectLockedCells="1" selectUnlockedCells="1"/>
  <dataConsolidate/>
  <mergeCells count="15">
    <mergeCell ref="D8:E8"/>
    <mergeCell ref="D3:E3"/>
    <mergeCell ref="D13:E13"/>
    <mergeCell ref="I1:J1"/>
    <mergeCell ref="AB449:AG449"/>
    <mergeCell ref="AI449:AN449"/>
    <mergeCell ref="F4:M4"/>
    <mergeCell ref="F9:M9"/>
    <mergeCell ref="F14:M14"/>
    <mergeCell ref="BA500:BC500"/>
    <mergeCell ref="BA451:BE451"/>
    <mergeCell ref="AB452:AE452"/>
    <mergeCell ref="AI452:AN452"/>
    <mergeCell ref="BA476:BC476"/>
    <mergeCell ref="BA488:BC488"/>
  </mergeCells>
  <phoneticPr fontId="1"/>
  <conditionalFormatting sqref="B572:AM574">
    <cfRule type="expression" dxfId="3" priority="4">
      <formula>"$a5=0"</formula>
    </cfRule>
  </conditionalFormatting>
  <conditionalFormatting sqref="B457:AY571">
    <cfRule type="expression" dxfId="2" priority="3">
      <formula xml:space="preserve"> $P457=0</formula>
    </cfRule>
  </conditionalFormatting>
  <conditionalFormatting sqref="P521">
    <cfRule type="expression" dxfId="1" priority="2">
      <formula>COUNTIF(P452:P541,"0")</formula>
    </cfRule>
  </conditionalFormatting>
  <conditionalFormatting sqref="F456">
    <cfRule type="expression" dxfId="0" priority="1">
      <formula xml:space="preserve"> $P456=0</formula>
    </cfRule>
  </conditionalFormatting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&amp;C&amp;"Arial,標準"&amp;A</oddHeader>
    <oddFooter>&amp;C&amp;"Arial,標準"ページ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SuCo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小林壱裕</dc:creator>
  <cp:lastModifiedBy>Owner</cp:lastModifiedBy>
  <dcterms:created xsi:type="dcterms:W3CDTF">2019-01-07T23:25:53Z</dcterms:created>
  <dcterms:modified xsi:type="dcterms:W3CDTF">2019-06-12T13:28:18Z</dcterms:modified>
</cp:coreProperties>
</file>